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805" windowHeight="7125" tabRatio="768" activeTab="0"/>
  </bookViews>
  <sheets>
    <sheet name="final_generator" sheetId="1" r:id="rId1"/>
    <sheet name="final_solver" sheetId="2" r:id="rId2"/>
    <sheet name="solver_description" sheetId="3" r:id="rId3"/>
    <sheet name="generator_description" sheetId="4" r:id="rId4"/>
    <sheet name="results_time" sheetId="5" r:id="rId5"/>
    <sheet name="results_unsat" sheetId="6" r:id="rId6"/>
  </sheets>
  <definedNames/>
  <calcPr fullCalcOnLoad="1"/>
</workbook>
</file>

<file path=xl/sharedStrings.xml><?xml version="1.0" encoding="utf-8"?>
<sst xmlns="http://schemas.openxmlformats.org/spreadsheetml/2006/main" count="299" uniqueCount="121">
  <si>
    <t>Solver</t>
  </si>
  <si>
    <t>fcole</t>
  </si>
  <si>
    <t>wdong</t>
  </si>
  <si>
    <t>Anand Atreya</t>
  </si>
  <si>
    <t>WalkSAT variant.</t>
  </si>
  <si>
    <t>Dor</t>
  </si>
  <si>
    <t>A variant of WALKSAT</t>
  </si>
  <si>
    <t>Ariel Feldman (ajfeldma)</t>
  </si>
  <si>
    <t>Vanilla WALKSAT implementation</t>
  </si>
  <si>
    <t>Brendan Miller</t>
  </si>
  <si>
    <t>This sat-solver uses a slightly modified version of WalkSat, returning the solution or the best one when time runs out.</t>
  </si>
  <si>
    <t>Princeton Chess</t>
  </si>
  <si>
    <t>WalkSat with a variable probability for random choice or best choice of variable to flip. Probabilty shifts based on time remaining in 15 second period going from .5 to .9 in favor of best choice.</t>
  </si>
  <si>
    <t>David Costanzo</t>
  </si>
  <si>
    <t>This runs a basic WalkSat algorithm, but it runs 4 trials simultaneously to increase the chances of getting a very good start. Also, at evenly-spaced time intervals, the current worst trial is removed to give the others more processing time.</t>
  </si>
  <si>
    <t>Sleiter</t>
  </si>
  <si>
    <t>This sat-solver is a combination of WalkSat and Simulated Annealing.</t>
  </si>
  <si>
    <t>David Lin</t>
  </si>
  <si>
    <t>Eric Knauft</t>
  </si>
  <si>
    <t>Walksat is prone to getting stuck in local minima. One way to counter this is to add some inertia -- that is, prevent it from going back to states recently encountered. We do this by keeping track of which propositions were recently flipped and refusing to flip them back until DELAY new flips have been made.</t>
  </si>
  <si>
    <t>Glen Weyl</t>
  </si>
  <si>
    <t>My algorithm improves on WalkSat by encorporating many stocahstic elements.  I encorporate random restarts throughout and random flipping of symbols, both weighted towards times that seem logical for either a flip or a restart respectively.</t>
  </si>
  <si>
    <t>This is a modified walksat solver. Rather than inspect each neighboring assignment to find the best downhill move, the program randomly picks an unsatisfied clause and takes the first symbol in that clause that produces a downhill move.</t>
  </si>
  <si>
    <t>EzE</t>
  </si>
  <si>
    <t>This sat-solver is essentialy an implementation of walkSat.  it tries to find a satisfyable solution to the given problem by flipping symbols in a model one at a time. to do this first an unsatisfied clause is chosen at random. then with probility 1/2 either a random symbol is chosen from the  clause or that symbol that produces the most nearly satisfyable  model is chosen.</t>
  </si>
  <si>
    <t>mihca</t>
  </si>
  <si>
    <t>The Batman</t>
  </si>
  <si>
    <t>Kent Cheng</t>
  </si>
  <si>
    <t>This sat-solver is WalkSAT with a few enhancements to improve performance.</t>
  </si>
  <si>
    <t>Lan Dong</t>
  </si>
  <si>
    <t>This sat-solver uses WalkSat with varying p (probablity to flip the symbol randomly vs. flip the symbol which will maximize the number of satisfied clauses)</t>
  </si>
  <si>
    <t>Lisa Chung</t>
  </si>
  <si>
    <t>This sat-solver uses WalkSat with p=0.18 of random flipping and returns   the best model that can be found within the time limit.</t>
  </si>
  <si>
    <t>Frank Macreery</t>
  </si>
  <si>
    <t>Implements WalkSat to find a model which satisfies a given set of CNF statements, by randomly assigning truth values to each symbol in the model.</t>
  </si>
  <si>
    <t>Wash</t>
  </si>
  <si>
    <t>Martin Makowiecki</t>
  </si>
  <si>
    <t>This is a version of walk-sat that attempts to do a cross between random and greedy by weighting greedy choices. Where greedy is  based on the number of clauses a literal   is causing to fail</t>
  </si>
  <si>
    <t>Monte McNair</t>
  </si>
  <si>
    <t>This sat-solver implements walksat and returns the best one when time runs out.</t>
  </si>
  <si>
    <t>Muzaffer</t>
  </si>
  <si>
    <t>This sat-solver checks unit clauses and single literals, then assigns appropriate values. Then randomly chooses an unsatisfied clause and checks the effect of changing each literals in that clause. Then picks the one that minimizes number of unsat clauses for each step. Returns the result if finds one or returns the best model when time runs out</t>
  </si>
  <si>
    <t>Mike</t>
  </si>
  <si>
    <t>walksat.</t>
  </si>
  <si>
    <t>Najwa Aaraj</t>
  </si>
  <si>
    <t>This sat-solver generates educated-guessed models and returns the best one when time runs out.</t>
  </si>
  <si>
    <t>Pallav Gupta</t>
  </si>
  <si>
    <t>This sat-solver implements a variant (in particular the NOVELTY heuristic) of WalkSAT and returns the best value assignments found so far when time runs out.</t>
  </si>
  <si>
    <t>Raymond Lenihan</t>
  </si>
  <si>
    <t>This sat-solver always greedily selects which symbol to flip and does that.  It does not get stuck at local maxima because it automatically restarts the hill climb after performing a certain number of flips based on the number of clauses in the CNF</t>
  </si>
  <si>
    <t>Rob Schapire</t>
  </si>
  <si>
    <t>Vanilla walksat</t>
  </si>
  <si>
    <t>Safiyy Momen</t>
  </si>
  <si>
    <t>Description of SATISFIABILITY SOLVER: This solver is a modified WalkSat which uses dynamic probabilities for random walks, amongst other slight changes</t>
  </si>
  <si>
    <t>theparaDoxguy07</t>
  </si>
  <si>
    <t>v3.5, Build# 110127. WalkSat based, with 50% p. Features: T-F Stat Initial model, QuickCheck() + QuickUpdate() and Dynamic Mixer with tolerance = 40000, 5% increment and 60% limit)</t>
  </si>
  <si>
    <t>Sameer Shariff</t>
  </si>
  <si>
    <t>This sat-solver is a variation of WALKSTAT that uses a simulated annealing technique where initially a randomsymbol is always chosen and then slowly the algorithm transitionsto the greedy algorithm</t>
  </si>
  <si>
    <t>Tom Bender</t>
  </si>
  <si>
    <t>Tamara Broderick</t>
  </si>
  <si>
    <t>The algorithm is based on WalkSat, but it first satisfies all unit clauses. The probability of choosing to flip a random symbol in an unsatisfied clause is 0.7</t>
  </si>
  <si>
    <t>jeffrey traer bernstein</t>
  </si>
  <si>
    <t>This is an Adaptive noise version of WalkSat. Based on the paper by Hoos. It varies the probability of performing a random walk based on the how well the alogrithm is proceeding. Plateaus increase the chances of random behavior</t>
  </si>
  <si>
    <t>Tim O'Connor</t>
  </si>
  <si>
    <t>(null)</t>
  </si>
  <si>
    <t>Will Butler</t>
  </si>
  <si>
    <t>William</t>
  </si>
  <si>
    <t>This version of the Walksat algorithm incorporates some elementsof simulated annealing, starting with a high value of p and rapidly decreasing it until it reaches the normal level.  It also uses a last-minute drop in randomness to improve its best model found in instances that it fails to solve.</t>
  </si>
  <si>
    <t>Wolfgang Mulzer</t>
  </si>
  <si>
    <t>A walkSat algorithm with random restart, local beam search, variable probabilityand an improved variable selection rule.</t>
  </si>
  <si>
    <t>Uses a wedding party model to generate CNF sentences.  Each guest becomes friends or enemies with another guest with a certain probability.</t>
  </si>
  <si>
    <t>This Generator generates a cnf formula with random number of symbols and random number of clauses by reducing the clique problem to CNF-Sat</t>
  </si>
  <si>
    <t>Generates CNF sentences that represent satisfiable instances of the dinner party planning problem with a single round table.</t>
  </si>
  <si>
    <t>Generates random CNF formulas for the "Dinner Party Planning" problem over 5 pairs of guests, with 4 pairs requiring sitting together and 27 pairs sitting apart.</t>
  </si>
  <si>
    <t>Based on k-clique on a graph problem.  Creats a k-clique as it populates a Literal matrix, which guarantees satsifiability</t>
  </si>
  <si>
    <t>This generates CNFs that are satisfied by a solution to the card game Set. In particular, 4 cards, with 6 properties per card, are chosen out of a total of 52 cards to form the set in question, and the resulting CNF is satisfied iff the variables are assigned such that this set is a valid one by the rules of Set.</t>
  </si>
  <si>
    <t>David Weiss, esq.</t>
  </si>
  <si>
    <t>Border dispute problem.  N=7, E=3.</t>
  </si>
  <si>
    <t>Generates random satisfiable CNF equations using a BitTorrent file sharing efficiency problem.</t>
  </si>
  <si>
    <t>Generates a CNF which represents a scrambled, but solvable,  2 by 2 rubik's cube, with half the faces colored red, and the other half colored blue. Up to 400 moves are allowed.</t>
  </si>
  <si>
    <t>Generates random instances of solvable hamilton cycle problems.  Propositions are of the form [v,t] meaning that vertex number v appears in position (or time) t in the hamilton cycle.  These propostions are translated into integers via the formula "v * num_vertices + t"</t>
  </si>
  <si>
    <t>An employment matching problem.  Firms have needs for skills and workers have skills.  We must match each worker to exactly one firm so the firm has at least one employee who can preform each skill.  Constructed to be always satisfiable.</t>
  </si>
  <si>
    <t>This generator produces CNFs that are satisfied if a given series of numbers are arranged in a palindrome. To make sure that the CNF is satisfiable, each number in the input is added an even number of times.</t>
  </si>
  <si>
    <t>ezE</t>
  </si>
  <si>
    <t>this cnf generator creates only satisfyable cnfs.  in short, it is a reduction of the dinner party planning problem.  In reducing this problem I have made a couple simplifying assumptions: 1.) the hosts of the party are sitting at the ends of the table 2.) the hosts don't mind sitting with any of their guests and in turn none of their guests mind sitting with them 3.) the hosts don't have any preference on who they sit with and again, in turn, none of their guests mind sitting with them.  The number of guests at the party is a random variable between 5 and 9. the number of people a guest can demand sitting next to is a random variable between 0 and 2 (inclusive)... this should make intuitive sense.  Finally, the people a guest can demand NOT to sit next to is a random variable between 0 and the number of guests minus 5. the logic here is that a guest doesn't mind sitting next to the hosts of the dinner party and they will have to sit next to at least two other people.. and they can't not sit next to themselves.. that would be just redickulous. The problems my generator creates tend not to be especially difficult to solve.Special note: the cnf sentences generated are of variable length.</t>
  </si>
  <si>
    <t>My problem is this: 'Some number of guests are coming and will be seated at some number of tables. Some pairs of guests like each other, but some pairs of guests dislike each other. Find a seating arrangement satisfying all the constraints.' And this problem is reduced into SAT problem.</t>
  </si>
  <si>
    <t>MyGenerator uses the jigsaw puzzle problem.  It creates a random 10x10 puzzle with 8 different types of sides to choose from.  The generator creates satifiable CNF sentences that prohibit connected sides from having a different type</t>
  </si>
  <si>
    <t>This generator is a random wedding party generator.  It can random generate natural &amp; different problems following the basic rules of of this class of problems.  See the report for details.</t>
  </si>
  <si>
    <t>Generator CNF sentences according to dinner party planning problem--10 guests, 12 requests</t>
  </si>
  <si>
    <t xml:space="preserve"> The CNF sentences generated describe a wedding party planning problem  based on 90 people, to be seated over 15 tables.  Each person has 7 preferences as to who they do/do not share a table with.  The CNFs given are all satisfiable, as they are based on a randomly  created sample instance.</t>
  </si>
  <si>
    <t>Generates a satisfiable set of CNF statements based on a Hamiltonian path within a random graph.  The algorithm first generates a graph with a Hamiltonian path by first adding edges to form a Hamiltonian path and then assigning edges between all other nodes randomly.</t>
  </si>
  <si>
    <t>This generator creates CNF sentences based on the natural problem of the jigsaw puzzle.</t>
  </si>
  <si>
    <t>This generates CNFs that correspondto finding a PATH in a graph. I attempt to generate interesting problems by maintaining a degree of evenness as far as branching factor.</t>
  </si>
  <si>
    <t>Generates CNF formulas based on the Dinner Party Problem, with 30 people and 30 seats. There are a random number of pairs of people who cannot sit next to each other. However, nobody has to sit next to each other.</t>
  </si>
  <si>
    <t>only satisfiable CNF clauses are created by creating a dinner party planning problem. Random number of seats and random number of chairs are created. guests are assigned random seats. later random 'sit together' and 'refuse to sit together' constraints are  defined. then the problem is transformed to CNF form.</t>
  </si>
  <si>
    <t>Lovers and haters meet at a table.</t>
  </si>
  <si>
    <t>Generates CNF formulas for Hamiltonian circuits</t>
  </si>
  <si>
    <t>Generates a CNF based for circuit equivalency check problem.</t>
  </si>
  <si>
    <t>Reduces the Japanese SoDuko number puzzle into CNF formulas, every puzzle has a solution.How it generates the CNFs is explained in the readme</t>
  </si>
  <si>
    <t>Generates random satisfiable CNF formulas over 125 symbols, with 537 clauses and 3 literals per clause.</t>
  </si>
  <si>
    <t>Description of code: This will generate a CNF corresponding to what you want to do in your day, a 24 hour period</t>
  </si>
  <si>
    <t>Generator CNF based on the vairant of dinner party planning problem v2.2, Build# 110118. N = 25, Love Pairs = 9, Hate Pairs = 12 Total Symbols = 625,  Total Clauses = 15833</t>
  </si>
  <si>
    <t>Generates a wedding party planning for a party with 18 guests,6 guests per table, and several requests of who wants to and who doesn't want to sit with whom. For this party, 3 tables are necessary.</t>
  </si>
  <si>
    <t>This program generates problems based on a 2D bin packing problem. The task is to fill a box exactly with a given set of blocks of various sizes. It randomly generates satisfiable problems for a 5 by 5 box. The CNF variables are booleans for each position of each block segment (i.e., is segment 7 at (2,4)?).</t>
  </si>
  <si>
    <t>This generator translates the problem of finding a Hamiltonian cycle on a directed graph with 15 vertices and edge probability 0.3 into a CNF satisfiability problem.</t>
  </si>
  <si>
    <t>This is the dinner party problem. People sit in a ring and some pairs won't sit next to each other and others must. These will always be satisfiable.</t>
  </si>
  <si>
    <t>Fourcolor maps from two time points in which countries in both time points must have the same color. Is the whole map 4-colorable?</t>
  </si>
  <si>
    <t>Generates instances of the 3-SAT problem representing the k-clique decision problem for a generated graph G with 3*k = |V(G)|. G is generated to guarantee that the resulting 3-SAT instance will be satisfiable, i.e. a clique with size k always exists.</t>
  </si>
  <si>
    <t>This generator generates random instances of the Dinner Party Planning problem, in the case where the number of chairs equals the number of guests, the table is round and the host and hostess are not present.  It then creates a CNF with clauses representing the fact that each person has one chair and vice versa, and clauses representing each of the randomly generated seating relationships.</t>
  </si>
  <si>
    <t>Generates random CNF formulas using a reduction from the clique problem for graphs with 100 nodes and cliques of size 10.</t>
  </si>
  <si>
    <t>AVG</t>
  </si>
  <si>
    <t>Solver Rankings</t>
  </si>
  <si>
    <t>Author</t>
  </si>
  <si>
    <t>Description</t>
  </si>
  <si>
    <t>Average Unsatisfied Clauses Per CNF</t>
  </si>
  <si>
    <t>Generator Rankings</t>
  </si>
  <si>
    <t>Average Unsatisfied Clauses Per Solver</t>
  </si>
  <si>
    <t>AVG PER GENERATOR</t>
  </si>
  <si>
    <t>Average Time Per Solver (ms)</t>
  </si>
  <si>
    <t>Average Time Per CNF (ms)</t>
  </si>
  <si>
    <t>Number of Satisfied CNF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</si>
</sst>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2" fillId="0" borderId="0" xfId="0" applyFont="1" applyAlignment="1">
      <alignment/>
    </xf>
    <xf numFmtId="0" fontId="0" fillId="0" borderId="0" xfId="0" applyFont="1" applyAlignment="1">
      <alignment/>
    </xf>
    <xf numFmtId="1" fontId="0" fillId="0" borderId="0" xfId="0" applyNumberFormat="1" applyFont="1" applyAlignment="1">
      <alignment/>
    </xf>
    <xf numFmtId="0" fontId="2" fillId="0" borderId="0" xfId="0" applyFont="1" applyAlignment="1">
      <alignment wrapText="1"/>
    </xf>
    <xf numFmtId="0" fontId="0" fillId="0" borderId="0" xfId="0" applyFont="1" applyAlignment="1">
      <alignment wrapText="1"/>
    </xf>
    <xf numFmtId="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5"/>
  <sheetViews>
    <sheetView tabSelected="1" workbookViewId="0" topLeftCell="A1">
      <selection activeCell="A3" sqref="A3"/>
    </sheetView>
  </sheetViews>
  <sheetFormatPr defaultColWidth="9.140625" defaultRowHeight="12.75"/>
  <cols>
    <col min="1" max="1" width="21.28125" style="0" customWidth="1"/>
    <col min="2" max="2" width="14.8515625" style="0" customWidth="1"/>
    <col min="3" max="3" width="12.140625" style="0" customWidth="1"/>
    <col min="4" max="4" width="132.28125" style="0" customWidth="1"/>
  </cols>
  <sheetData>
    <row r="1" spans="1:4" ht="12.75">
      <c r="A1" s="1" t="s">
        <v>115</v>
      </c>
      <c r="B1" s="1"/>
      <c r="C1" s="1"/>
      <c r="D1" s="1"/>
    </row>
    <row r="2" spans="1:4" ht="51">
      <c r="A2" s="4" t="s">
        <v>112</v>
      </c>
      <c r="B2" s="4" t="s">
        <v>118</v>
      </c>
      <c r="C2" s="4" t="s">
        <v>116</v>
      </c>
      <c r="D2" s="4" t="s">
        <v>113</v>
      </c>
    </row>
    <row r="3" spans="1:4" ht="39.75" customHeight="1">
      <c r="A3" s="2" t="str">
        <f>generator_description!A19</f>
        <v>Frank Macreery</v>
      </c>
      <c r="B3" s="3">
        <f>results_time!D53</f>
        <v>99787.70967741935</v>
      </c>
      <c r="C3" s="3">
        <f>results_unsat!D53</f>
        <v>7549.854838709678</v>
      </c>
      <c r="D3" s="5" t="str">
        <f>generator_description!B19</f>
        <v>Generates a satisfiable set of CNF statements based on a Hamiltonian path within a random graph.  The algorithm first generates a graph with a Hamiltonian path by first adding edges to form a Hamiltonian path and then assigning edges between all other nodes randomly.</v>
      </c>
    </row>
    <row r="4" spans="1:4" ht="39.75" customHeight="1">
      <c r="A4" s="2" t="str">
        <f>generator_description!A9</f>
        <v>David Lin</v>
      </c>
      <c r="B4" s="3">
        <f>results_time!D43</f>
        <v>87666.83870967742</v>
      </c>
      <c r="C4" s="3">
        <f>results_unsat!D43</f>
        <v>3222.4032258064517</v>
      </c>
      <c r="D4" s="5" t="str">
        <f>generator_description!B9</f>
        <v>Generates a CNF which represents a scrambled, but solvable,  2 by 2 rubik's cube, with half the faces colored red, and the other half colored blue. Up to 400 moves are allowed.</v>
      </c>
    </row>
    <row r="5" spans="1:4" ht="39.75" customHeight="1">
      <c r="A5" s="2" t="str">
        <f>generator_description!A31</f>
        <v>Sameer Shariff</v>
      </c>
      <c r="B5" s="3">
        <f>results_time!D65</f>
        <v>21092.451612903227</v>
      </c>
      <c r="C5" s="3">
        <f>results_unsat!D65</f>
        <v>30.758064516129032</v>
      </c>
      <c r="D5" s="5" t="str">
        <f>generator_description!B31</f>
        <v>Generates a wedding party planning for a party with 18 guests,6 guests per table, and several requests of who wants to and who doesn't want to sit with whom. For this party, 3 tables are necessary.</v>
      </c>
    </row>
    <row r="6" spans="1:4" ht="39.75" customHeight="1">
      <c r="A6" s="2" t="str">
        <f>generator_description!A27</f>
        <v>Raymond Lenihan</v>
      </c>
      <c r="B6" s="3">
        <f>results_time!D61</f>
        <v>14853.09677419355</v>
      </c>
      <c r="C6" s="3">
        <f>results_unsat!D61</f>
        <v>114.91935483870968</v>
      </c>
      <c r="D6" s="5" t="str">
        <f>generator_description!B27</f>
        <v>Reduces the Japanese SoDuko number puzzle into CNF formulas, every puzzle has a solution.How it generates the CNFs is explained in the readme</v>
      </c>
    </row>
    <row r="7" spans="1:4" ht="39.75" customHeight="1">
      <c r="A7" s="2" t="str">
        <f>generator_description!A10</f>
        <v>Eric Knauft</v>
      </c>
      <c r="B7" s="3">
        <f>results_time!D44</f>
        <v>14228.612903225807</v>
      </c>
      <c r="C7" s="3">
        <f>results_unsat!D44</f>
        <v>3928.564516129032</v>
      </c>
      <c r="D7" s="5" t="str">
        <f>generator_description!B10</f>
        <v>Generates random instances of solvable hamilton cycle problems.  Propositions are of the form [v,t] meaning that vertex number v appears in position (or time) t in the hamilton cycle.  These propostions are translated into integers via the formula "v * num_vertices + t"</v>
      </c>
    </row>
    <row r="8" spans="1:4" ht="39.75" customHeight="1">
      <c r="A8" s="2" t="str">
        <f>generator_description!A1</f>
        <v>Anand Atreya</v>
      </c>
      <c r="B8" s="3">
        <f>results_time!D35</f>
        <v>14112.725806451614</v>
      </c>
      <c r="C8" s="3">
        <f>results_unsat!D35</f>
        <v>1895.6612903225805</v>
      </c>
      <c r="D8" s="5" t="str">
        <f>generator_description!B1</f>
        <v>Uses a wedding party model to generate CNF sentences.  Each guest becomes friends or enemies with another guest with a certain probability.</v>
      </c>
    </row>
    <row r="9" spans="1:4" ht="39.75" customHeight="1">
      <c r="A9" s="2" t="str">
        <f>generator_description!A7</f>
        <v>David Weiss, esq.</v>
      </c>
      <c r="B9" s="3">
        <f>results_time!D41</f>
        <v>13460.145161290322</v>
      </c>
      <c r="C9" s="3">
        <f>results_unsat!D41</f>
        <v>267.14516129032256</v>
      </c>
      <c r="D9" s="5" t="str">
        <f>generator_description!B7</f>
        <v>Border dispute problem.  N=7, E=3.</v>
      </c>
    </row>
    <row r="10" spans="1:4" ht="39.75" customHeight="1">
      <c r="A10" s="2" t="str">
        <f>generator_description!A30</f>
        <v>theparaDoxguy07</v>
      </c>
      <c r="B10" s="3">
        <f>results_time!D64</f>
        <v>13321.822580645161</v>
      </c>
      <c r="C10" s="3">
        <f>results_unsat!D64</f>
        <v>531.5</v>
      </c>
      <c r="D10" s="5" t="str">
        <f>generator_description!B30</f>
        <v>Generator CNF based on the vairant of dinner party planning problem v2.2, Build# 110118. N = 25, Love Pairs = 9, Hate Pairs = 12 Total Symbols = 625,  Total Clauses = 15833</v>
      </c>
    </row>
    <row r="11" spans="1:4" ht="39.75" customHeight="1">
      <c r="A11" s="2" t="str">
        <f>generator_description!A20</f>
        <v>Wash</v>
      </c>
      <c r="B11" s="3">
        <f>results_time!D54</f>
        <v>13062.91935483871</v>
      </c>
      <c r="C11" s="3">
        <f>results_unsat!D54</f>
        <v>15.080645161290322</v>
      </c>
      <c r="D11" s="5" t="str">
        <f>generator_description!B20</f>
        <v>This generator creates CNF sentences based on the natural problem of the jigsaw puzzle.</v>
      </c>
    </row>
    <row r="12" spans="1:4" ht="39.75" customHeight="1">
      <c r="A12" s="2" t="str">
        <f>generator_description!A4</f>
        <v>Brendan Miller</v>
      </c>
      <c r="B12" s="3">
        <f>results_time!D38</f>
        <v>12213.629032258064</v>
      </c>
      <c r="C12" s="3">
        <f>results_unsat!D38</f>
        <v>95.2741935483871</v>
      </c>
      <c r="D12" s="5" t="str">
        <f>generator_description!B4</f>
        <v>Generates random CNF formulas for the "Dinner Party Planning" problem over 5 pairs of guests, with 4 pairs requiring sitting together and 27 pairs sitting apart.</v>
      </c>
    </row>
    <row r="13" spans="1:4" ht="39.75" customHeight="1">
      <c r="A13" s="2" t="str">
        <f>generator_description!A8</f>
        <v>Sleiter</v>
      </c>
      <c r="B13" s="3">
        <f>results_time!D42</f>
        <v>12086.983870967742</v>
      </c>
      <c r="C13" s="3">
        <f>results_unsat!D42</f>
        <v>52.45161290322581</v>
      </c>
      <c r="D13" s="5" t="str">
        <f>generator_description!B8</f>
        <v>Generates random satisfiable CNF equations using a BitTorrent file sharing efficiency problem.</v>
      </c>
    </row>
    <row r="14" spans="1:4" ht="39.75" customHeight="1">
      <c r="A14" s="2" t="str">
        <f>generator_description!A39</f>
        <v>Wolfgang Mulzer</v>
      </c>
      <c r="B14" s="3">
        <f>results_time!D73</f>
        <v>11940.258064516129</v>
      </c>
      <c r="C14" s="3">
        <f>results_unsat!D73</f>
        <v>8893.048387096775</v>
      </c>
      <c r="D14" s="5" t="str">
        <f>generator_description!B39</f>
        <v>Generates random CNF formulas using a reduction from the clique problem for graphs with 100 nodes and cliques of size 10.</v>
      </c>
    </row>
    <row r="15" spans="1:4" ht="39.75" customHeight="1">
      <c r="A15" s="2" t="str">
        <f>generator_description!A3</f>
        <v>Ariel Feldman (ajfeldma)</v>
      </c>
      <c r="B15" s="3">
        <f>results_time!D37</f>
        <v>11753.967741935485</v>
      </c>
      <c r="C15" s="3">
        <f>results_unsat!D37</f>
        <v>219.69354838709677</v>
      </c>
      <c r="D15" s="5" t="str">
        <f>generator_description!B3</f>
        <v>Generates CNF sentences that represent satisfiable instances of the dinner party planning problem with a single round table.</v>
      </c>
    </row>
    <row r="16" spans="1:4" ht="39.75" customHeight="1">
      <c r="A16" s="2" t="str">
        <f>generator_description!A23</f>
        <v>Muzaffer</v>
      </c>
      <c r="B16" s="3">
        <f>results_time!D57</f>
        <v>10910.274193548386</v>
      </c>
      <c r="C16" s="3">
        <f>results_unsat!D57</f>
        <v>3335.016129032258</v>
      </c>
      <c r="D16" s="5" t="str">
        <f>generator_description!B23</f>
        <v>only satisfiable CNF clauses are created by creating a dinner party planning problem. Random number of seats and random number of chairs are created. guests are assigned random seats. later random 'sit together' and 'refuse to sit together' constraints are  defined. then the problem is transformed to CNF form.</v>
      </c>
    </row>
    <row r="17" spans="1:4" ht="39.75" customHeight="1">
      <c r="A17" s="2" t="str">
        <f>generator_description!A21</f>
        <v>Martin Makowiecki</v>
      </c>
      <c r="B17" s="3">
        <f>results_time!D55</f>
        <v>9792.241935483871</v>
      </c>
      <c r="C17" s="3">
        <f>results_unsat!D55</f>
        <v>516.6451612903226</v>
      </c>
      <c r="D17" s="5" t="str">
        <f>generator_description!B21</f>
        <v>This generates CNFs that correspondto finding a PATH in a graph. I attempt to generate interesting problems by maintaining a degree of evenness as far as branching factor.</v>
      </c>
    </row>
    <row r="18" spans="1:4" ht="39.75" customHeight="1">
      <c r="A18" s="2" t="str">
        <f>generator_description!A12</f>
        <v>fcole</v>
      </c>
      <c r="B18" s="3">
        <f>results_time!D46</f>
        <v>8785.725806451614</v>
      </c>
      <c r="C18" s="3">
        <f>results_unsat!D46</f>
        <v>66.64516129032258</v>
      </c>
      <c r="D18" s="5" t="str">
        <f>generator_description!B12</f>
        <v>This generator produces CNFs that are satisfied if a given series of numbers are arranged in a palindrome. To make sure that the CNF is satisfiable, each number in the input is added an even number of times.</v>
      </c>
    </row>
    <row r="19" spans="1:4" ht="39.75" customHeight="1">
      <c r="A19" s="2" t="str">
        <f>generator_description!A32</f>
        <v>Tom Bender</v>
      </c>
      <c r="B19" s="3">
        <f>results_time!D66</f>
        <v>8632.33870967742</v>
      </c>
      <c r="C19" s="3">
        <f>results_unsat!D66</f>
        <v>483.7741935483871</v>
      </c>
      <c r="D19" s="5" t="str">
        <f>generator_description!B32</f>
        <v>This program generates problems based on a 2D bin packing problem. The task is to fill a box exactly with a given set of blocks of various sizes. It randomly generates satisfiable problems for a 5 by 5 box. The CNF variables are booleans for each position of each block segment (i.e., is segment 7 at (2,4)?).</v>
      </c>
    </row>
    <row r="20" spans="1:4" ht="39.75" customHeight="1">
      <c r="A20" s="2" t="str">
        <f>generator_description!A34</f>
        <v>jeffrey traer bernstein</v>
      </c>
      <c r="B20" s="3">
        <f>results_time!D68</f>
        <v>8234.90322580645</v>
      </c>
      <c r="C20" s="3">
        <f>results_unsat!D68</f>
        <v>89.69354838709677</v>
      </c>
      <c r="D20" s="5" t="str">
        <f>generator_description!B34</f>
        <v>This is the dinner party problem. People sit in a ring and some pairs won't sit next to each other and others must. These will always be satisfiable.</v>
      </c>
    </row>
    <row r="21" spans="1:4" ht="39.75" customHeight="1">
      <c r="A21" s="2" t="str">
        <f>generator_description!A33</f>
        <v>Tamara Broderick</v>
      </c>
      <c r="B21" s="3">
        <f>results_time!D67</f>
        <v>6175.274193548387</v>
      </c>
      <c r="C21" s="3">
        <f>results_unsat!D67</f>
        <v>17.870967741935484</v>
      </c>
      <c r="D21" s="5" t="str">
        <f>generator_description!B33</f>
        <v>This generator translates the problem of finding a Hamiltonian cycle on a directed graph with 15 vertices and edge probability 0.3 into a CNF satisfiability problem.</v>
      </c>
    </row>
    <row r="22" spans="1:4" ht="39.75" customHeight="1">
      <c r="A22" s="2" t="str">
        <f>generator_description!A22</f>
        <v>Monte McNair</v>
      </c>
      <c r="B22" s="3">
        <f>results_time!D56</f>
        <v>6016.241935483871</v>
      </c>
      <c r="C22" s="3">
        <f>results_unsat!D56</f>
        <v>978.6774193548388</v>
      </c>
      <c r="D22" s="5" t="str">
        <f>generator_description!B22</f>
        <v>Generates CNF formulas based on the Dinner Party Problem, with 30 people and 30 seats. There are a random number of pairs of people who cannot sit next to each other. However, nobody has to sit next to each other.</v>
      </c>
    </row>
    <row r="23" spans="1:4" ht="39.75" customHeight="1">
      <c r="A23" s="2" t="str">
        <f>generator_description!A24</f>
        <v>Mike</v>
      </c>
      <c r="B23" s="3">
        <f>results_time!D58</f>
        <v>5591.258064516129</v>
      </c>
      <c r="C23" s="3">
        <f>results_unsat!D58</f>
        <v>1779.5</v>
      </c>
      <c r="D23" s="5" t="str">
        <f>generator_description!B24</f>
        <v>Lovers and haters meet at a table.</v>
      </c>
    </row>
    <row r="24" spans="1:4" ht="39.75" customHeight="1">
      <c r="A24" s="2" t="str">
        <f>generator_description!A17</f>
        <v>Lan Dong</v>
      </c>
      <c r="B24" s="3">
        <f>results_time!D51</f>
        <v>5530.564516129032</v>
      </c>
      <c r="C24" s="3">
        <f>results_unsat!D51</f>
        <v>51.75806451612903</v>
      </c>
      <c r="D24" s="5" t="str">
        <f>generator_description!B17</f>
        <v>Generator CNF sentences according to dinner party planning problem--10 guests, 12 requests</v>
      </c>
    </row>
    <row r="25" spans="1:4" ht="39.75" customHeight="1">
      <c r="A25" s="2" t="str">
        <f>generator_description!A6</f>
        <v>David Costanzo</v>
      </c>
      <c r="B25" s="3">
        <f>results_time!D40</f>
        <v>4386.58064516129</v>
      </c>
      <c r="C25" s="3">
        <f>results_unsat!D40</f>
        <v>142.64516129032256</v>
      </c>
      <c r="D25" s="5" t="str">
        <f>generator_description!B6</f>
        <v>This generates CNFs that are satisfied by a solution to the card game Set. In particular, 4 cards, with 6 properties per card, are chosen out of a total of 52 cards to form the set in question, and the resulting CNF is satisfied iff the variables are assigned such that this set is a valid one by the rules of Set.</v>
      </c>
    </row>
    <row r="26" spans="1:4" ht="39.75" customHeight="1">
      <c r="A26" s="2" t="str">
        <f>generator_description!A15</f>
        <v>The Batman</v>
      </c>
      <c r="B26" s="3">
        <f>results_time!D49</f>
        <v>4246.451612903225</v>
      </c>
      <c r="C26" s="3">
        <f>results_unsat!D49</f>
        <v>484.51612903225805</v>
      </c>
      <c r="D26" s="5" t="str">
        <f>generator_description!B15</f>
        <v>MyGenerator uses the jigsaw puzzle problem.  It creates a random 10x10 puzzle with 8 different types of sides to choose from.  The generator creates satifiable CNF sentences that prohibit connected sides from having a different type</v>
      </c>
    </row>
    <row r="27" spans="1:4" ht="39.75" customHeight="1">
      <c r="A27" s="2" t="str">
        <f>generator_description!A28</f>
        <v>Rob Schapire</v>
      </c>
      <c r="B27" s="3">
        <f>results_time!D62</f>
        <v>3906.516129032258</v>
      </c>
      <c r="C27" s="3">
        <f>results_unsat!D62</f>
        <v>6.129032258064516</v>
      </c>
      <c r="D27" s="5" t="str">
        <f>generator_description!B28</f>
        <v>Generates random satisfiable CNF formulas over 125 symbols, with 537 clauses and 3 literals per clause.</v>
      </c>
    </row>
    <row r="28" spans="1:4" ht="39.75" customHeight="1">
      <c r="A28" s="2" t="str">
        <f>generator_description!A16</f>
        <v>Kent Cheng</v>
      </c>
      <c r="B28" s="3">
        <f>results_time!D50</f>
        <v>3634.4193548387098</v>
      </c>
      <c r="C28" s="3">
        <f>results_unsat!D50</f>
        <v>32.75806451612903</v>
      </c>
      <c r="D28" s="5" t="str">
        <f>generator_description!B16</f>
        <v>This generator is a random wedding party generator.  It can random generate natural &amp; different problems following the basic rules of of this class of problems.  See the report for details.</v>
      </c>
    </row>
    <row r="29" spans="1:4" ht="39.75" customHeight="1">
      <c r="A29" s="2" t="str">
        <f>generator_description!A29</f>
        <v>Safiyy Momen</v>
      </c>
      <c r="B29" s="3">
        <f>results_time!D63</f>
        <v>3440.112903225807</v>
      </c>
      <c r="C29" s="3">
        <f>results_unsat!D63</f>
        <v>27.403225806451612</v>
      </c>
      <c r="D29" s="5" t="str">
        <f>generator_description!B29</f>
        <v>Description of code: This will generate a CNF corresponding to what you want to do in your day, a 24 hour period</v>
      </c>
    </row>
    <row r="30" spans="1:4" ht="39.75" customHeight="1">
      <c r="A30" s="2" t="str">
        <f>generator_description!A11</f>
        <v>Glen Weyl</v>
      </c>
      <c r="B30" s="3">
        <f>results_time!D45</f>
        <v>2909.8387096774195</v>
      </c>
      <c r="C30" s="3">
        <f>results_unsat!D45</f>
        <v>1.7258064516129032</v>
      </c>
      <c r="D30" s="5" t="str">
        <f>generator_description!B11</f>
        <v>An employment matching problem.  Firms have needs for skills and workers have skills.  We must match each worker to exactly one firm so the firm has at least one employee who can preform each skill.  Constructed to be always satisfiable.</v>
      </c>
    </row>
    <row r="31" spans="1:4" ht="39.75" customHeight="1">
      <c r="A31" s="2" t="str">
        <f>generator_description!A37</f>
        <v>wdong</v>
      </c>
      <c r="B31" s="3">
        <f>results_time!D71</f>
        <v>2447.564516129032</v>
      </c>
      <c r="C31" s="3">
        <f>results_unsat!D71</f>
        <v>5.5</v>
      </c>
      <c r="D31" s="5">
        <f>generator_description!B37</f>
        <v>0</v>
      </c>
    </row>
    <row r="32" spans="1:4" ht="39.75" customHeight="1">
      <c r="A32" s="2" t="str">
        <f>generator_description!A25</f>
        <v>Najwa Aaraj</v>
      </c>
      <c r="B32" s="3">
        <f>results_time!D59</f>
        <v>2029.4354838709678</v>
      </c>
      <c r="C32" s="3">
        <f>results_unsat!D59</f>
        <v>0.27419354838709675</v>
      </c>
      <c r="D32" s="5" t="str">
        <f>generator_description!B25</f>
        <v>Generates CNF formulas for Hamiltonian circuits</v>
      </c>
    </row>
    <row r="33" spans="1:4" ht="39.75" customHeight="1">
      <c r="A33" s="2" t="str">
        <f>generator_description!A5</f>
        <v>Princeton Chess</v>
      </c>
      <c r="B33" s="3">
        <f>results_time!D39</f>
        <v>1756.258064516129</v>
      </c>
      <c r="C33" s="3">
        <f>results_unsat!D39</f>
        <v>2.161290322580645</v>
      </c>
      <c r="D33" s="5" t="str">
        <f>generator_description!B5</f>
        <v>Based on k-clique on a graph problem.  Creats a k-clique as it populates a Literal matrix, which guarantees satsifiability</v>
      </c>
    </row>
    <row r="34" spans="1:4" ht="39.75" customHeight="1">
      <c r="A34" s="2" t="str">
        <f>generator_description!A35</f>
        <v>Tim O'Connor</v>
      </c>
      <c r="B34" s="3">
        <f>results_time!D69</f>
        <v>1696.6935483870966</v>
      </c>
      <c r="C34" s="3">
        <f>results_unsat!D69</f>
        <v>7.903225806451614</v>
      </c>
      <c r="D34" s="5" t="str">
        <f>generator_description!B35</f>
        <v>Fourcolor maps from two time points in which countries in both time points must have the same color. Is the whole map 4-colorable?</v>
      </c>
    </row>
    <row r="35" spans="1:4" ht="39.75" customHeight="1">
      <c r="A35" s="2" t="str">
        <f>generator_description!A26</f>
        <v>Pallav Gupta</v>
      </c>
      <c r="B35" s="3">
        <f>results_time!D60</f>
        <v>1473.741935483871</v>
      </c>
      <c r="C35" s="3">
        <f>results_unsat!D60</f>
        <v>0.1935483870967742</v>
      </c>
      <c r="D35" s="5" t="str">
        <f>generator_description!B26</f>
        <v>Generates a CNF based for circuit equivalency check problem.</v>
      </c>
    </row>
    <row r="36" spans="1:4" ht="39.75" customHeight="1">
      <c r="A36" s="2" t="str">
        <f>generator_description!A2</f>
        <v>Dor</v>
      </c>
      <c r="B36" s="3">
        <f>results_time!D36</f>
        <v>1277</v>
      </c>
      <c r="C36" s="3">
        <f>results_unsat!D36</f>
        <v>38.33870967741935</v>
      </c>
      <c r="D36" s="5" t="str">
        <f>generator_description!B2</f>
        <v>This Generator generates a cnf formula with random number of symbols and random number of clauses by reducing the clique problem to CNF-Sat</v>
      </c>
    </row>
    <row r="37" spans="1:4" ht="39.75" customHeight="1">
      <c r="A37" s="2" t="str">
        <f>generator_description!A36</f>
        <v>Will Butler</v>
      </c>
      <c r="B37" s="3">
        <f>results_time!D70</f>
        <v>1004.5806451612904</v>
      </c>
      <c r="C37" s="3">
        <f>results_unsat!D70</f>
        <v>0.9032258064516129</v>
      </c>
      <c r="D37" s="5" t="str">
        <f>generator_description!B36</f>
        <v>Generates instances of the 3-SAT problem representing the k-clique decision problem for a generated graph G with 3*k = |V(G)|. G is generated to guarantee that the resulting 3-SAT instance will be satisfiable, i.e. a clique with size k always exists.</v>
      </c>
    </row>
    <row r="38" spans="1:4" ht="39.75" customHeight="1">
      <c r="A38" s="2" t="str">
        <f>generator_description!A18</f>
        <v>Lisa Chung</v>
      </c>
      <c r="B38" s="3">
        <f>results_time!D52</f>
        <v>860.2903225806451</v>
      </c>
      <c r="C38" s="3">
        <f>results_unsat!D52</f>
        <v>1.5806451612903225</v>
      </c>
      <c r="D38" s="5" t="str">
        <f>generator_description!B18</f>
        <v> The CNF sentences generated describe a wedding party planning problem  based on 90 people, to be seated over 15 tables.  Each person has 7 preferences as to who they do/do not share a table with.  The CNFs given are all satisfiable, as they are based on a randomly  created sample instance.</v>
      </c>
    </row>
    <row r="39" spans="1:4" ht="39.75" customHeight="1">
      <c r="A39" s="2" t="str">
        <f>generator_description!A38</f>
        <v>William</v>
      </c>
      <c r="B39" s="3">
        <f>results_time!D72</f>
        <v>549.1935483870968</v>
      </c>
      <c r="C39" s="3">
        <f>results_unsat!D72</f>
        <v>8.46774193548387</v>
      </c>
      <c r="D39" s="5" t="str">
        <f>generator_description!B38</f>
        <v>This generator generates random instances of the Dinner Party Planning problem, in the case where the number of chairs equals the number of guests, the table is round and the host and hostess are not present.  It then creates a CNF with clauses representing the fact that each person has one chair and vice versa, and clauses representing each of the randomly generated seating relationships.</v>
      </c>
    </row>
    <row r="40" spans="1:4" ht="39.75" customHeight="1">
      <c r="A40" s="2" t="str">
        <f>generator_description!A13</f>
        <v>ezE</v>
      </c>
      <c r="B40" s="3">
        <f>results_time!D47</f>
        <v>511.69354838709677</v>
      </c>
      <c r="C40" s="3">
        <f>results_unsat!D47</f>
        <v>3.596774193548387</v>
      </c>
      <c r="D40" s="5" t="str">
        <f>generator_description!B13</f>
        <v>this cnf generator creates only satisfyable cnfs.  in short, it is a reduction of the dinner party planning problem.  In reducing this problem I have made a couple simplifying assumptions: 1.) the hosts of the party are sitting at the ends of the table 2.) the hosts don't mind sitting with any of their guests and in turn none of their guests mind sitting with them 3.) the hosts don't have any preference on who they sit with and again, in turn, none of their guests mind sitting with them.  The number of guests at the party is a random variable between 5 and 9. the number of people a guest can demand sitting next to is a random variable between 0 and 2 (inclusive)... this should make intuitive sense.  Finally, the people a guest can demand NOT to sit next to is a random variable between 0 and the number of guests minus 5. the logic here is that a guest doesn't mind sitting next to the hosts of the dinner party and they will have to sit next to at least two other people.. and they can't not sit next to themselves.. that would be just redickulous. The problems my generator creates tend not to be especially difficult to solve.Special note: the cnf sentences generated are of variable length.</v>
      </c>
    </row>
    <row r="41" spans="1:4" ht="39.75" customHeight="1">
      <c r="A41" s="2" t="str">
        <f>generator_description!A14</f>
        <v>mihca</v>
      </c>
      <c r="B41" s="3">
        <f>results_time!D48</f>
        <v>241.98387096774195</v>
      </c>
      <c r="C41" s="3">
        <f>results_unsat!D48</f>
        <v>0.016129032258064516</v>
      </c>
      <c r="D41" s="5" t="str">
        <f>generator_description!B14</f>
        <v>My problem is this: 'Some number of guests are coming and will be seated at some number of tables. Some pairs of guests like each other, but some pairs of guests dislike each other. Find a seating arrangement satisfying all the constraints.' And this problem is reduced into SAT problem.</v>
      </c>
    </row>
    <row r="42" spans="1:4" ht="12.75">
      <c r="A42" s="2"/>
      <c r="B42" s="2"/>
      <c r="C42" s="2"/>
      <c r="D42" s="2"/>
    </row>
    <row r="43" spans="1:4" ht="12.75">
      <c r="A43" s="2"/>
      <c r="C43" s="2"/>
      <c r="D43" s="2"/>
    </row>
    <row r="44" ht="12.75">
      <c r="D44" s="2"/>
    </row>
    <row r="45" ht="12.75">
      <c r="D45" s="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51"/>
  <sheetViews>
    <sheetView workbookViewId="0" topLeftCell="A1">
      <selection activeCell="A2" sqref="A2"/>
    </sheetView>
  </sheetViews>
  <sheetFormatPr defaultColWidth="9.140625" defaultRowHeight="12.75"/>
  <cols>
    <col min="1" max="1" width="21.57421875" style="0" customWidth="1"/>
    <col min="2" max="2" width="10.28125" style="0" customWidth="1"/>
    <col min="3" max="3" width="12.140625" style="0" customWidth="1"/>
    <col min="4" max="4" width="18.57421875" style="0" customWidth="1"/>
    <col min="5" max="5" width="129.8515625" style="0" customWidth="1"/>
  </cols>
  <sheetData>
    <row r="1" spans="1:7" ht="12.75">
      <c r="A1" s="1" t="s">
        <v>111</v>
      </c>
      <c r="B1" s="1"/>
      <c r="C1" s="1"/>
      <c r="D1" s="1"/>
      <c r="E1" s="1"/>
      <c r="F1" s="1"/>
      <c r="G1" s="2"/>
    </row>
    <row r="2" spans="1:6" ht="51.75" customHeight="1">
      <c r="A2" s="4" t="s">
        <v>112</v>
      </c>
      <c r="B2" s="4" t="s">
        <v>119</v>
      </c>
      <c r="C2" s="4" t="s">
        <v>114</v>
      </c>
      <c r="D2" s="4" t="s">
        <v>120</v>
      </c>
      <c r="E2" s="4" t="s">
        <v>113</v>
      </c>
      <c r="F2" s="2"/>
    </row>
    <row r="3" spans="1:6" ht="39.75" customHeight="1">
      <c r="A3" s="2" t="str">
        <f>solver_description!A4</f>
        <v>Brendan Miller</v>
      </c>
      <c r="B3" s="3">
        <f>results_time!CB5</f>
        <v>3435.74358974359</v>
      </c>
      <c r="C3" s="3">
        <f>results_unsat!CB5</f>
        <v>1.2820512820512822</v>
      </c>
      <c r="D3" s="3">
        <f>results_unsat!CC5</f>
        <v>68</v>
      </c>
      <c r="E3" s="5" t="str">
        <f>solver_description!B4</f>
        <v>This sat-solver uses a slightly modified version of WalkSat, returning the solution or the best one when time runs out.</v>
      </c>
      <c r="F3" s="2"/>
    </row>
    <row r="4" spans="1:6" ht="39.75" customHeight="1">
      <c r="A4" s="2" t="str">
        <f>solver_description!A13</f>
        <v>Lan Dong</v>
      </c>
      <c r="B4" s="3">
        <f>results_time!CB14</f>
        <v>4344.358974358975</v>
      </c>
      <c r="C4" s="3">
        <f>results_unsat!CB14</f>
        <v>11.628205128205128</v>
      </c>
      <c r="D4" s="3">
        <f>results_unsat!CC14</f>
        <v>66</v>
      </c>
      <c r="E4" s="5" t="str">
        <f>solver_description!B13</f>
        <v>This sat-solver uses WalkSat with varying p (probablity to flip the symbol randomly vs. flip the symbol which will maximize the number of satisfied clauses)</v>
      </c>
      <c r="F4" s="2"/>
    </row>
    <row r="5" spans="1:6" ht="39.75" customHeight="1">
      <c r="A5" s="2" t="str">
        <f>solver_description!A1</f>
        <v>Anand Atreya</v>
      </c>
      <c r="B5" s="3">
        <f>results_time!CB2</f>
        <v>4391.5641025641025</v>
      </c>
      <c r="C5" s="3">
        <f>results_unsat!CB2</f>
        <v>6.935897435897436</v>
      </c>
      <c r="D5" s="3">
        <f>results_unsat!CC2</f>
        <v>64</v>
      </c>
      <c r="E5" s="5" t="str">
        <f>solver_description!B1</f>
        <v>WalkSAT variant.</v>
      </c>
      <c r="F5" s="2"/>
    </row>
    <row r="6" spans="1:6" ht="39.75" customHeight="1">
      <c r="A6" s="2" t="str">
        <f>solver_description!A15</f>
        <v>Frank Macreery</v>
      </c>
      <c r="B6" s="3">
        <f>results_time!CB16</f>
        <v>4461.576923076923</v>
      </c>
      <c r="C6" s="3">
        <f>results_unsat!CB16</f>
        <v>3.6923076923076925</v>
      </c>
      <c r="D6" s="3">
        <f>results_unsat!CC16</f>
        <v>62</v>
      </c>
      <c r="E6" s="5" t="str">
        <f>solver_description!B15</f>
        <v>Implements WalkSat to find a model which satisfies a given set of CNF statements, by randomly assigning truth values to each symbol in the model.</v>
      </c>
      <c r="F6" s="2"/>
    </row>
    <row r="7" spans="1:6" ht="39.75" customHeight="1">
      <c r="A7" s="2" t="str">
        <f>solver_description!A10</f>
        <v>fcole</v>
      </c>
      <c r="B7" s="3">
        <f>results_time!CB11</f>
        <v>4768.846153846154</v>
      </c>
      <c r="C7" s="3">
        <f>results_unsat!CB11</f>
        <v>27.666666666666668</v>
      </c>
      <c r="D7" s="3">
        <f>results_unsat!CC11</f>
        <v>56</v>
      </c>
      <c r="E7" s="5" t="str">
        <f>solver_description!B10</f>
        <v>This is a modified walksat solver. Rather than inspect each neighboring assignment to find the best downhill move, the program randomly picks an unsatisfied clause and takes the first symbol in that clause that produces a downhill move.</v>
      </c>
      <c r="F7" s="2"/>
    </row>
    <row r="8" spans="1:6" ht="39.75" customHeight="1">
      <c r="A8" s="2" t="str">
        <f>solver_description!A26</f>
        <v>Sameer Shariff</v>
      </c>
      <c r="B8" s="3">
        <f>results_time!CB27</f>
        <v>5137.461538461538</v>
      </c>
      <c r="C8" s="3">
        <f>results_unsat!CB27</f>
        <v>14.102564102564102</v>
      </c>
      <c r="D8" s="3">
        <f>results_unsat!CC27</f>
        <v>60</v>
      </c>
      <c r="E8" s="5" t="str">
        <f>solver_description!B26</f>
        <v>This sat-solver is a variation of WALKSTAT that uses a simulated annealing technique where initially a randomsymbol is always chosen and then slowly the algorithm transitionsto the greedy algorithm</v>
      </c>
      <c r="F8" s="2"/>
    </row>
    <row r="9" spans="1:6" ht="39.75" customHeight="1">
      <c r="A9" s="2" t="str">
        <f>solver_description!A3</f>
        <v>Ariel Feldman (ajfeldma)</v>
      </c>
      <c r="B9" s="3">
        <f>results_time!CB4</f>
        <v>5347.923076923077</v>
      </c>
      <c r="C9" s="3">
        <f>results_unsat!CB4</f>
        <v>3.58974358974359</v>
      </c>
      <c r="D9" s="3">
        <f>results_unsat!CC4</f>
        <v>57</v>
      </c>
      <c r="E9" s="5" t="str">
        <f>solver_description!B3</f>
        <v>Vanilla WALKSAT implementation</v>
      </c>
      <c r="F9" s="2"/>
    </row>
    <row r="10" spans="1:6" ht="39.75" customHeight="1">
      <c r="A10" s="2" t="str">
        <f>solver_description!A11</f>
        <v>EzE</v>
      </c>
      <c r="B10" s="3">
        <f>results_time!CB12</f>
        <v>5466.961538461538</v>
      </c>
      <c r="C10" s="3">
        <f>results_unsat!CB12</f>
        <v>198.56410256410257</v>
      </c>
      <c r="D10" s="3">
        <f>results_unsat!CC12</f>
        <v>54</v>
      </c>
      <c r="E10" s="5" t="str">
        <f>solver_description!B11</f>
        <v>This sat-solver is essentialy an implementation of walkSat.  it tries to find a satisfyable solution to the given problem by flipping symbols in a model one at a time. to do this first an unsatisfied clause is chosen at random. then with probility 1/2 either a random symbol is chosen from the  clause or that symbol that produces the most nearly satisfyable  model is chosen.</v>
      </c>
      <c r="F10" s="2"/>
    </row>
    <row r="11" spans="1:6" ht="39.75" customHeight="1">
      <c r="A11" s="2" t="str">
        <f>solver_description!A12</f>
        <v>Kent Cheng</v>
      </c>
      <c r="B11" s="3">
        <f>results_time!CB13</f>
        <v>5638.551282051282</v>
      </c>
      <c r="C11" s="3">
        <f>results_unsat!CB13</f>
        <v>11.666666666666666</v>
      </c>
      <c r="D11" s="3">
        <f>results_unsat!CC13</f>
        <v>57</v>
      </c>
      <c r="E11" s="5" t="str">
        <f>solver_description!B12</f>
        <v>This sat-solver is WalkSAT with a few enhancements to improve performance.</v>
      </c>
      <c r="F11" s="2"/>
    </row>
    <row r="12" spans="1:6" ht="39.75" customHeight="1">
      <c r="A12" s="2" t="str">
        <f>solver_description!A7</f>
        <v>Sleiter</v>
      </c>
      <c r="B12" s="3">
        <f>results_time!CB8</f>
        <v>5686.961538461538</v>
      </c>
      <c r="C12" s="3">
        <f>results_unsat!CB8</f>
        <v>18.205128205128204</v>
      </c>
      <c r="D12" s="3">
        <f>results_unsat!CC8</f>
        <v>54</v>
      </c>
      <c r="E12" s="5" t="str">
        <f>solver_description!B7</f>
        <v>This sat-solver is a combination of WalkSat and Simulated Annealing.</v>
      </c>
      <c r="F12" s="2"/>
    </row>
    <row r="13" spans="1:6" ht="39.75" customHeight="1">
      <c r="A13" s="2" t="str">
        <f>solver_description!A30</f>
        <v>William</v>
      </c>
      <c r="B13" s="3">
        <f>results_time!CB31</f>
        <v>5724.294871794872</v>
      </c>
      <c r="C13" s="3">
        <f>results_unsat!CB31</f>
        <v>30.102564102564102</v>
      </c>
      <c r="D13" s="3">
        <f>results_unsat!CC31</f>
        <v>57</v>
      </c>
      <c r="E13" s="5" t="str">
        <f>solver_description!B30</f>
        <v>This version of the Walksat algorithm incorporates some elementsof simulated annealing, starting with a high value of p and rapidly decreasing it until it reaches the normal level.  It also uses a last-minute drop in randomness to improve its best model found in instances that it fails to solve.</v>
      </c>
      <c r="F13" s="2"/>
    </row>
    <row r="14" spans="1:6" ht="39.75" customHeight="1">
      <c r="A14" s="2" t="str">
        <f>solver_description!A16</f>
        <v>Martin Makowiecki</v>
      </c>
      <c r="B14" s="3">
        <f>results_time!CB17</f>
        <v>6066.923076923077</v>
      </c>
      <c r="C14" s="3">
        <f>results_unsat!CB17</f>
        <v>85.65384615384616</v>
      </c>
      <c r="D14" s="3">
        <f>results_unsat!CC17</f>
        <v>51</v>
      </c>
      <c r="E14" s="5" t="str">
        <f>solver_description!B16</f>
        <v>This is a version of walk-sat that attempts to do a cross between random and greedy by weighting greedy choices. Where greedy is  based on the number of clauses a literal   is causing to fail</v>
      </c>
      <c r="F14" s="2"/>
    </row>
    <row r="15" spans="1:6" ht="39.75" customHeight="1">
      <c r="A15" s="2" t="str">
        <f>solver_description!A27</f>
        <v>Tamara Broderick</v>
      </c>
      <c r="B15" s="3">
        <f>results_time!CB28</f>
        <v>6369.974358974359</v>
      </c>
      <c r="C15" s="3">
        <f>results_unsat!CB28</f>
        <v>76.92307692307692</v>
      </c>
      <c r="D15" s="3">
        <f>results_unsat!CC28</f>
        <v>51</v>
      </c>
      <c r="E15" s="5" t="str">
        <f>solver_description!B27</f>
        <v>The algorithm is based on WalkSat, but it first satisfies all unit clauses. The probability of choosing to flip a random symbol in an unsatisfied clause is 0.7</v>
      </c>
      <c r="F15" s="2"/>
    </row>
    <row r="16" spans="1:6" ht="39.75" customHeight="1">
      <c r="A16" s="2" t="str">
        <f>solver_description!A28</f>
        <v>jeffrey traer bernstein</v>
      </c>
      <c r="B16" s="3">
        <f>results_time!CB29</f>
        <v>6562.307692307692</v>
      </c>
      <c r="C16" s="3">
        <f>results_unsat!CB29</f>
        <v>11.961538461538462</v>
      </c>
      <c r="D16" s="3">
        <f>results_unsat!CC29</f>
        <v>51</v>
      </c>
      <c r="E16" s="5" t="str">
        <f>solver_description!B28</f>
        <v>This is an Adaptive noise version of WalkSat. Based on the paper by Hoos. It varies the probability of performing a random walk based on the how well the alogrithm is proceeding. Plateaus increase the chances of random behavior</v>
      </c>
      <c r="F16" s="2"/>
    </row>
    <row r="17" spans="1:6" ht="39.75" customHeight="1">
      <c r="A17" s="2" t="str">
        <f>solver_description!A31</f>
        <v>Wolfgang Mulzer</v>
      </c>
      <c r="B17" s="3">
        <f>results_time!CB32</f>
        <v>6684.833333333333</v>
      </c>
      <c r="C17" s="3">
        <f>results_unsat!CB32</f>
        <v>1414.7051282051282</v>
      </c>
      <c r="D17" s="3">
        <f>results_unsat!CC32</f>
        <v>51</v>
      </c>
      <c r="E17" s="5" t="str">
        <f>solver_description!B31</f>
        <v>A walkSat algorithm with random restart, local beam search, variable probabilityand an improved variable selection rule.</v>
      </c>
      <c r="F17" s="2"/>
    </row>
    <row r="18" spans="1:6" ht="39.75" customHeight="1">
      <c r="A18" s="2" t="str">
        <f>solver_description!A19</f>
        <v>Mike</v>
      </c>
      <c r="B18" s="3">
        <f>results_time!CB20</f>
        <v>6942.666666666667</v>
      </c>
      <c r="C18" s="3">
        <f>results_unsat!CB20</f>
        <v>118.61538461538461</v>
      </c>
      <c r="D18" s="3">
        <f>results_unsat!CC20</f>
        <v>48</v>
      </c>
      <c r="E18" s="5" t="str">
        <f>solver_description!B19</f>
        <v>walksat.</v>
      </c>
      <c r="F18" s="2"/>
    </row>
    <row r="19" spans="1:6" ht="39.75" customHeight="1">
      <c r="A19" s="2" t="str">
        <f>solver_description!A25</f>
        <v>theparaDoxguy07</v>
      </c>
      <c r="B19" s="3">
        <f>results_time!CB26</f>
        <v>7017.179487179487</v>
      </c>
      <c r="C19" s="3">
        <f>results_unsat!CB26</f>
        <v>1.8076923076923077</v>
      </c>
      <c r="D19" s="3">
        <f>results_unsat!CC26</f>
        <v>69</v>
      </c>
      <c r="E19" s="5" t="str">
        <f>solver_description!B25</f>
        <v>v3.5, Build# 110127. WalkSat based, with 50% p. Features: T-F Stat Initial model, QuickCheck() + QuickUpdate() and Dynamic Mixer with tolerance = 40000, 5% increment and 60% limit)</v>
      </c>
      <c r="F19" s="2"/>
    </row>
    <row r="20" spans="1:6" ht="39.75" customHeight="1">
      <c r="A20" s="2" t="str">
        <f>solver_description!A23</f>
        <v>Rob Schapire</v>
      </c>
      <c r="B20" s="3">
        <f>results_time!CB24</f>
        <v>7092.5641025641025</v>
      </c>
      <c r="C20" s="3">
        <f>results_unsat!CB24</f>
        <v>270.85897435897436</v>
      </c>
      <c r="D20" s="3">
        <f>results_unsat!CC24</f>
        <v>46</v>
      </c>
      <c r="E20" s="5" t="str">
        <f>solver_description!B23</f>
        <v>Vanilla walksat</v>
      </c>
      <c r="F20" s="2"/>
    </row>
    <row r="21" spans="1:6" ht="39.75" customHeight="1">
      <c r="A21" s="2" t="str">
        <f>solver_description!A17</f>
        <v>Monte McNair</v>
      </c>
      <c r="B21" s="3">
        <f>results_time!CB18</f>
        <v>7480.141025641025</v>
      </c>
      <c r="C21" s="3">
        <f>results_unsat!CB18</f>
        <v>26.115384615384617</v>
      </c>
      <c r="D21" s="3">
        <f>results_unsat!CC18</f>
        <v>46</v>
      </c>
      <c r="E21" s="5" t="str">
        <f>solver_description!B17</f>
        <v>This sat-solver implements walksat and returns the best one when time runs out.</v>
      </c>
      <c r="F21" s="2"/>
    </row>
    <row r="22" spans="1:6" ht="39.75" customHeight="1">
      <c r="A22" s="2" t="str">
        <f>solver_description!A22</f>
        <v>Raymond Lenihan</v>
      </c>
      <c r="B22" s="3">
        <f>results_time!CB23</f>
        <v>7594.0641025641025</v>
      </c>
      <c r="C22" s="3">
        <f>results_unsat!CB23</f>
        <v>12.41025641025641</v>
      </c>
      <c r="D22" s="3">
        <f>results_unsat!CC23</f>
        <v>45</v>
      </c>
      <c r="E22" s="5" t="str">
        <f>solver_description!B22</f>
        <v>This sat-solver always greedily selects which symbol to flip and does that.  It does not get stuck at local maxima because it automatically restarts the hill climb after performing a certain number of flips based on the number of clauses in the CNF</v>
      </c>
      <c r="F22" s="2"/>
    </row>
    <row r="23" spans="1:6" ht="39.75" customHeight="1">
      <c r="A23" s="2" t="str">
        <f>solver_description!A8</f>
        <v>Eric Knauft</v>
      </c>
      <c r="B23" s="3">
        <f>results_time!CB9</f>
        <v>8690.384615384615</v>
      </c>
      <c r="C23" s="3">
        <f>results_unsat!CB9</f>
        <v>28.487179487179485</v>
      </c>
      <c r="D23" s="3">
        <f>results_unsat!CC9</f>
        <v>38</v>
      </c>
      <c r="E23" s="5" t="str">
        <f>solver_description!B8</f>
        <v>Walksat is prone to getting stuck in local minima. One way to counter this is to add some inertia -- that is, prevent it from going back to states recently encountered. We do this by keeping track of which propositions were recently flipped and refusing to flip them back until DELAY new flips have been made.</v>
      </c>
      <c r="F23" s="2"/>
    </row>
    <row r="24" spans="1:6" ht="39.75" customHeight="1">
      <c r="A24" s="2" t="str">
        <f>solver_description!A20</f>
        <v>Najwa Aaraj</v>
      </c>
      <c r="B24" s="3">
        <f>results_time!CB21</f>
        <v>8734.47435897436</v>
      </c>
      <c r="C24" s="3">
        <f>results_unsat!CB21</f>
        <v>4266.628205128205</v>
      </c>
      <c r="D24" s="3">
        <f>results_unsat!CC21</f>
        <v>33</v>
      </c>
      <c r="E24" s="5" t="str">
        <f>solver_description!B20</f>
        <v>This sat-solver generates educated-guessed models and returns the best one when time runs out.</v>
      </c>
      <c r="F24" s="2"/>
    </row>
    <row r="25" spans="1:6" ht="39.75" customHeight="1">
      <c r="A25" s="2" t="str">
        <f>solver_description!A29</f>
        <v>Tim O'Connor</v>
      </c>
      <c r="B25" s="3">
        <f>results_time!CB30</f>
        <v>8824.205128205129</v>
      </c>
      <c r="C25" s="3">
        <f>results_unsat!CB30</f>
        <v>4296.923076923077</v>
      </c>
      <c r="D25" s="3">
        <f>results_unsat!CC30</f>
        <v>17</v>
      </c>
      <c r="E25" s="5" t="str">
        <f>solver_description!B29</f>
        <v>(null)</v>
      </c>
      <c r="F25" s="2"/>
    </row>
    <row r="26" spans="1:6" ht="39.75" customHeight="1">
      <c r="A26" s="2" t="str">
        <f>solver_description!A6</f>
        <v>David Costanzo</v>
      </c>
      <c r="B26" s="3">
        <f>results_time!CB7</f>
        <v>8828.064102564103</v>
      </c>
      <c r="C26" s="3">
        <f>results_unsat!CB7</f>
        <v>2445.3076923076924</v>
      </c>
      <c r="D26" s="3">
        <f>results_unsat!CC7</f>
        <v>38</v>
      </c>
      <c r="E26" s="5" t="str">
        <f>solver_description!B6</f>
        <v>This runs a basic WalkSat algorithm, but it runs 4 trials simultaneously to increase the chances of getting a very good start. Also, at evenly-spaced time intervals, the current worst trial is removed to give the others more processing time.</v>
      </c>
      <c r="F26" s="2"/>
    </row>
    <row r="27" spans="1:6" ht="39.75" customHeight="1">
      <c r="A27" s="2" t="str">
        <f>solver_description!A5</f>
        <v>Princeton Chess</v>
      </c>
      <c r="B27" s="3">
        <f>results_time!CB6</f>
        <v>9378.948717948719</v>
      </c>
      <c r="C27" s="3">
        <f>results_unsat!CB6</f>
        <v>890.025641025641</v>
      </c>
      <c r="D27" s="3">
        <f>results_unsat!CC6</f>
        <v>31</v>
      </c>
      <c r="E27" s="5" t="str">
        <f>solver_description!B5</f>
        <v>WalkSat with a variable probability for random choice or best choice of variable to flip. Probabilty shifts based on time remaining in 15 second period going from .5 to .9 in favor of best choice.</v>
      </c>
      <c r="F27" s="2"/>
    </row>
    <row r="28" spans="1:6" ht="39.75" customHeight="1">
      <c r="A28" s="2" t="str">
        <f>solver_description!A2</f>
        <v>Dor</v>
      </c>
      <c r="B28" s="3">
        <f>results_time!CB3</f>
        <v>10188.551282051281</v>
      </c>
      <c r="C28" s="3">
        <f>results_unsat!CB3</f>
        <v>90.28205128205128</v>
      </c>
      <c r="D28" s="3">
        <f>results_unsat!CC3</f>
        <v>35</v>
      </c>
      <c r="E28" s="5" t="str">
        <f>solver_description!B2</f>
        <v>A variant of WALKSAT</v>
      </c>
      <c r="F28" s="2"/>
    </row>
    <row r="29" spans="1:6" ht="39.75" customHeight="1">
      <c r="A29" s="2" t="str">
        <f>solver_description!A18</f>
        <v>Muzaffer</v>
      </c>
      <c r="B29" s="3">
        <f>results_time!CB19</f>
        <v>10286.179487179486</v>
      </c>
      <c r="C29" s="3">
        <f>results_unsat!CB19</f>
        <v>9.871794871794872</v>
      </c>
      <c r="D29" s="3">
        <f>results_unsat!CC19</f>
        <v>29</v>
      </c>
      <c r="E29" s="5" t="str">
        <f>solver_description!B18</f>
        <v>This sat-solver checks unit clauses and single literals, then assigns appropriate values. Then randomly chooses an unsatisfied clause and checks the effect of changing each literals in that clause. Then picks the one that minimizes number of unsat clauses for each step. Returns the result if finds one or returns the best model when time runs out</v>
      </c>
      <c r="F29" s="2"/>
    </row>
    <row r="30" spans="1:6" ht="39.75" customHeight="1">
      <c r="A30" s="2" t="str">
        <f>solver_description!A9</f>
        <v>Glen Weyl</v>
      </c>
      <c r="B30" s="3">
        <f>results_time!CB10</f>
        <v>12541.897435897436</v>
      </c>
      <c r="C30" s="3">
        <f>results_unsat!CB10</f>
        <v>4257.98717948718</v>
      </c>
      <c r="D30" s="3">
        <f>results_unsat!CC10</f>
        <v>21</v>
      </c>
      <c r="E30" s="5" t="str">
        <f>solver_description!B9</f>
        <v>My algorithm improves on WalkSat by encorporating many stocahstic elements.  I encorporate random restarts throughout and random flipping of symbols, both weighted towards times that seem logical for either a flip or a restart respectively.</v>
      </c>
      <c r="F30" s="2"/>
    </row>
    <row r="31" spans="1:6" ht="39.75" customHeight="1">
      <c r="A31" s="2" t="str">
        <f>solver_description!A21</f>
        <v>Pallav Gupta</v>
      </c>
      <c r="B31" s="3">
        <f>results_time!CB22</f>
        <v>14229.5</v>
      </c>
      <c r="C31" s="3">
        <f>results_unsat!CB22</f>
        <v>4389.089743589743</v>
      </c>
      <c r="D31" s="3">
        <f>results_unsat!CC22</f>
        <v>12</v>
      </c>
      <c r="E31" s="5" t="str">
        <f>solver_description!B21</f>
        <v>This sat-solver implements a variant (in particular the NOVELTY heuristic) of WalkSAT and returns the best value assignments found so far when time runs out.</v>
      </c>
      <c r="F31" s="2"/>
    </row>
    <row r="32" spans="1:6" ht="39.75" customHeight="1">
      <c r="A32" s="2" t="str">
        <f>solver_description!A14</f>
        <v>Lisa Chung</v>
      </c>
      <c r="B32" s="3">
        <f>results_time!CB15</f>
        <v>14808.935897435897</v>
      </c>
      <c r="C32" s="3">
        <f>results_unsat!CB15</f>
        <v>4689.525641025641</v>
      </c>
      <c r="D32" s="3">
        <f>results_unsat!CC15</f>
        <v>1</v>
      </c>
      <c r="E32" s="5" t="str">
        <f>solver_description!B14</f>
        <v>This sat-solver uses WalkSat with p=0.18 of random flipping and returns   the best model that can be found within the time limit.</v>
      </c>
      <c r="F32" s="2"/>
    </row>
    <row r="33" spans="1:6" ht="39.75" customHeight="1">
      <c r="A33" s="2" t="str">
        <f>solver_description!A24</f>
        <v>Safiyy Momen</v>
      </c>
      <c r="B33" s="3">
        <f>results_time!CB25</f>
        <v>131486.58974358975</v>
      </c>
      <c r="C33" s="3">
        <f>results_unsat!CB25</f>
        <v>30.44871794871795</v>
      </c>
      <c r="D33" s="3">
        <f>results_unsat!CC25</f>
        <v>48</v>
      </c>
      <c r="E33" s="5" t="str">
        <f>solver_description!B24</f>
        <v>Description of SATISFIABILITY SOLVER: This solver is a modified WalkSat which uses dynamic probabilities for random walks, amongst other slight changes</v>
      </c>
      <c r="F33" s="2"/>
    </row>
    <row r="34" spans="2:3" ht="12.75">
      <c r="B34" s="2"/>
      <c r="C34" s="2"/>
    </row>
    <row r="35" spans="2:3" ht="12.75">
      <c r="B35" s="2"/>
      <c r="C35"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sheetData>
  <printOptions/>
  <pageMargins left="0.75" right="0.75" top="1" bottom="1" header="0.5" footer="0.5"/>
  <pageSetup horizontalDpi="355" verticalDpi="355" orientation="portrait" r:id="rId1"/>
</worksheet>
</file>

<file path=xl/worksheets/sheet3.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9.140625" defaultRowHeight="12.75"/>
  <cols>
    <col min="1" max="1" width="22.28125" style="0" customWidth="1"/>
    <col min="2" max="2" width="105.421875" style="0" customWidth="1"/>
  </cols>
  <sheetData>
    <row r="1" spans="1:2" ht="12.75">
      <c r="A1" t="s">
        <v>3</v>
      </c>
      <c r="B1" t="s">
        <v>4</v>
      </c>
    </row>
    <row r="2" spans="1:2" ht="12.75">
      <c r="A2" t="s">
        <v>5</v>
      </c>
      <c r="B2" t="s">
        <v>6</v>
      </c>
    </row>
    <row r="3" spans="1:2" ht="12.75">
      <c r="A3" t="s">
        <v>7</v>
      </c>
      <c r="B3" t="s">
        <v>8</v>
      </c>
    </row>
    <row r="4" spans="1:2" ht="12.75">
      <c r="A4" t="s">
        <v>9</v>
      </c>
      <c r="B4" t="s">
        <v>10</v>
      </c>
    </row>
    <row r="5" spans="1:2" ht="12.75">
      <c r="A5" t="s">
        <v>11</v>
      </c>
      <c r="B5" t="s">
        <v>12</v>
      </c>
    </row>
    <row r="6" spans="1:2" ht="12.75">
      <c r="A6" t="s">
        <v>13</v>
      </c>
      <c r="B6" t="s">
        <v>14</v>
      </c>
    </row>
    <row r="7" spans="1:2" ht="12.75">
      <c r="A7" t="s">
        <v>15</v>
      </c>
      <c r="B7" t="s">
        <v>16</v>
      </c>
    </row>
    <row r="8" spans="1:2" ht="12.75">
      <c r="A8" t="s">
        <v>18</v>
      </c>
      <c r="B8" t="s">
        <v>19</v>
      </c>
    </row>
    <row r="9" spans="1:2" ht="12.75">
      <c r="A9" t="s">
        <v>20</v>
      </c>
      <c r="B9" t="s">
        <v>21</v>
      </c>
    </row>
    <row r="10" spans="1:2" ht="12.75">
      <c r="A10" t="s">
        <v>1</v>
      </c>
      <c r="B10" t="s">
        <v>22</v>
      </c>
    </row>
    <row r="11" spans="1:2" ht="12.75">
      <c r="A11" t="s">
        <v>23</v>
      </c>
      <c r="B11" t="s">
        <v>24</v>
      </c>
    </row>
    <row r="12" spans="1:2" ht="12.75">
      <c r="A12" t="s">
        <v>27</v>
      </c>
      <c r="B12" t="s">
        <v>28</v>
      </c>
    </row>
    <row r="13" spans="1:2" ht="12.75">
      <c r="A13" t="s">
        <v>29</v>
      </c>
      <c r="B13" t="s">
        <v>30</v>
      </c>
    </row>
    <row r="14" spans="1:2" ht="12.75">
      <c r="A14" t="s">
        <v>31</v>
      </c>
      <c r="B14" t="s">
        <v>32</v>
      </c>
    </row>
    <row r="15" spans="1:2" ht="12.75">
      <c r="A15" t="s">
        <v>33</v>
      </c>
      <c r="B15" t="s">
        <v>34</v>
      </c>
    </row>
    <row r="16" spans="1:2" ht="12.75">
      <c r="A16" t="s">
        <v>36</v>
      </c>
      <c r="B16" t="s">
        <v>37</v>
      </c>
    </row>
    <row r="17" spans="1:2" ht="12.75">
      <c r="A17" t="s">
        <v>38</v>
      </c>
      <c r="B17" t="s">
        <v>39</v>
      </c>
    </row>
    <row r="18" spans="1:2" ht="12.75">
      <c r="A18" t="s">
        <v>40</v>
      </c>
      <c r="B18" t="s">
        <v>41</v>
      </c>
    </row>
    <row r="19" spans="1:2" ht="12.75">
      <c r="A19" t="s">
        <v>42</v>
      </c>
      <c r="B19" t="s">
        <v>43</v>
      </c>
    </row>
    <row r="20" spans="1:2" ht="12.75">
      <c r="A20" t="s">
        <v>44</v>
      </c>
      <c r="B20" t="s">
        <v>45</v>
      </c>
    </row>
    <row r="21" spans="1:2" ht="12.75">
      <c r="A21" t="s">
        <v>46</v>
      </c>
      <c r="B21" t="s">
        <v>47</v>
      </c>
    </row>
    <row r="22" spans="1:2" ht="12.75">
      <c r="A22" t="s">
        <v>48</v>
      </c>
      <c r="B22" t="s">
        <v>49</v>
      </c>
    </row>
    <row r="23" spans="1:2" ht="12.75">
      <c r="A23" t="s">
        <v>50</v>
      </c>
      <c r="B23" t="s">
        <v>51</v>
      </c>
    </row>
    <row r="24" spans="1:2" ht="12.75">
      <c r="A24" t="s">
        <v>52</v>
      </c>
      <c r="B24" t="s">
        <v>53</v>
      </c>
    </row>
    <row r="25" spans="1:2" ht="12.75">
      <c r="A25" t="s">
        <v>54</v>
      </c>
      <c r="B25" t="s">
        <v>55</v>
      </c>
    </row>
    <row r="26" spans="1:2" ht="12.75">
      <c r="A26" t="s">
        <v>56</v>
      </c>
      <c r="B26" t="s">
        <v>57</v>
      </c>
    </row>
    <row r="27" spans="1:2" ht="12.75">
      <c r="A27" t="s">
        <v>59</v>
      </c>
      <c r="B27" t="s">
        <v>60</v>
      </c>
    </row>
    <row r="28" spans="1:2" ht="12.75">
      <c r="A28" t="s">
        <v>61</v>
      </c>
      <c r="B28" t="s">
        <v>62</v>
      </c>
    </row>
    <row r="29" spans="1:2" ht="12.75">
      <c r="A29" t="s">
        <v>63</v>
      </c>
      <c r="B29" t="s">
        <v>64</v>
      </c>
    </row>
    <row r="30" spans="1:2" ht="12.75">
      <c r="A30" t="s">
        <v>66</v>
      </c>
      <c r="B30" t="s">
        <v>67</v>
      </c>
    </row>
    <row r="31" spans="1:2" ht="12.75">
      <c r="A31" t="s">
        <v>68</v>
      </c>
      <c r="B31" t="s">
        <v>69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39"/>
  <sheetViews>
    <sheetView workbookViewId="0" topLeftCell="A1">
      <selection activeCell="B27" sqref="B27"/>
    </sheetView>
  </sheetViews>
  <sheetFormatPr defaultColWidth="9.140625" defaultRowHeight="12.75"/>
  <cols>
    <col min="1" max="1" width="28.28125" style="0" customWidth="1"/>
  </cols>
  <sheetData>
    <row r="1" spans="1:2" ht="12.75">
      <c r="A1" t="s">
        <v>3</v>
      </c>
      <c r="B1" t="s">
        <v>70</v>
      </c>
    </row>
    <row r="2" spans="1:2" ht="12.75">
      <c r="A2" t="s">
        <v>5</v>
      </c>
      <c r="B2" t="s">
        <v>71</v>
      </c>
    </row>
    <row r="3" spans="1:2" ht="12.75">
      <c r="A3" t="s">
        <v>7</v>
      </c>
      <c r="B3" t="s">
        <v>72</v>
      </c>
    </row>
    <row r="4" spans="1:2" ht="12.75">
      <c r="A4" t="s">
        <v>9</v>
      </c>
      <c r="B4" t="s">
        <v>73</v>
      </c>
    </row>
    <row r="5" spans="1:2" ht="12.75">
      <c r="A5" t="s">
        <v>11</v>
      </c>
      <c r="B5" t="s">
        <v>74</v>
      </c>
    </row>
    <row r="6" spans="1:2" ht="12.75">
      <c r="A6" t="s">
        <v>13</v>
      </c>
      <c r="B6" t="s">
        <v>75</v>
      </c>
    </row>
    <row r="7" spans="1:2" ht="12.75">
      <c r="A7" t="s">
        <v>76</v>
      </c>
      <c r="B7" t="s">
        <v>77</v>
      </c>
    </row>
    <row r="8" spans="1:2" ht="12.75">
      <c r="A8" t="s">
        <v>15</v>
      </c>
      <c r="B8" t="s">
        <v>78</v>
      </c>
    </row>
    <row r="9" spans="1:2" ht="12.75">
      <c r="A9" t="s">
        <v>17</v>
      </c>
      <c r="B9" t="s">
        <v>79</v>
      </c>
    </row>
    <row r="10" spans="1:2" ht="12.75">
      <c r="A10" t="s">
        <v>18</v>
      </c>
      <c r="B10" t="s">
        <v>80</v>
      </c>
    </row>
    <row r="11" spans="1:2" ht="12.75">
      <c r="A11" t="s">
        <v>20</v>
      </c>
      <c r="B11" t="s">
        <v>81</v>
      </c>
    </row>
    <row r="12" spans="1:2" ht="12.75">
      <c r="A12" t="s">
        <v>1</v>
      </c>
      <c r="B12" t="s">
        <v>82</v>
      </c>
    </row>
    <row r="13" spans="1:2" ht="12.75">
      <c r="A13" t="s">
        <v>83</v>
      </c>
      <c r="B13" t="s">
        <v>84</v>
      </c>
    </row>
    <row r="14" spans="1:2" ht="12.75">
      <c r="A14" t="s">
        <v>25</v>
      </c>
      <c r="B14" t="s">
        <v>85</v>
      </c>
    </row>
    <row r="15" spans="1:2" ht="12.75">
      <c r="A15" t="s">
        <v>26</v>
      </c>
      <c r="B15" t="s">
        <v>86</v>
      </c>
    </row>
    <row r="16" spans="1:2" ht="12.75">
      <c r="A16" t="s">
        <v>27</v>
      </c>
      <c r="B16" t="s">
        <v>87</v>
      </c>
    </row>
    <row r="17" spans="1:2" ht="12.75">
      <c r="A17" t="s">
        <v>29</v>
      </c>
      <c r="B17" t="s">
        <v>88</v>
      </c>
    </row>
    <row r="18" spans="1:2" ht="12.75">
      <c r="A18" t="s">
        <v>31</v>
      </c>
      <c r="B18" t="s">
        <v>89</v>
      </c>
    </row>
    <row r="19" spans="1:2" ht="12.75">
      <c r="A19" t="s">
        <v>33</v>
      </c>
      <c r="B19" t="s">
        <v>90</v>
      </c>
    </row>
    <row r="20" spans="1:2" ht="12.75">
      <c r="A20" t="s">
        <v>35</v>
      </c>
      <c r="B20" t="s">
        <v>91</v>
      </c>
    </row>
    <row r="21" spans="1:2" ht="12.75">
      <c r="A21" t="s">
        <v>36</v>
      </c>
      <c r="B21" t="s">
        <v>92</v>
      </c>
    </row>
    <row r="22" spans="1:2" ht="12.75">
      <c r="A22" t="s">
        <v>38</v>
      </c>
      <c r="B22" t="s">
        <v>93</v>
      </c>
    </row>
    <row r="23" spans="1:2" ht="12.75">
      <c r="A23" t="s">
        <v>40</v>
      </c>
      <c r="B23" t="s">
        <v>94</v>
      </c>
    </row>
    <row r="24" spans="1:2" ht="12.75">
      <c r="A24" t="s">
        <v>42</v>
      </c>
      <c r="B24" t="s">
        <v>95</v>
      </c>
    </row>
    <row r="25" spans="1:2" ht="12.75">
      <c r="A25" t="s">
        <v>44</v>
      </c>
      <c r="B25" t="s">
        <v>96</v>
      </c>
    </row>
    <row r="26" spans="1:2" ht="12.75">
      <c r="A26" t="s">
        <v>46</v>
      </c>
      <c r="B26" t="s">
        <v>97</v>
      </c>
    </row>
    <row r="27" spans="1:2" ht="12.75">
      <c r="A27" t="s">
        <v>48</v>
      </c>
      <c r="B27" t="s">
        <v>98</v>
      </c>
    </row>
    <row r="28" spans="1:2" ht="12.75">
      <c r="A28" t="s">
        <v>50</v>
      </c>
      <c r="B28" t="s">
        <v>99</v>
      </c>
    </row>
    <row r="29" spans="1:2" ht="12.75">
      <c r="A29" t="s">
        <v>52</v>
      </c>
      <c r="B29" t="s">
        <v>100</v>
      </c>
    </row>
    <row r="30" spans="1:2" ht="12.75">
      <c r="A30" t="s">
        <v>54</v>
      </c>
      <c r="B30" t="s">
        <v>101</v>
      </c>
    </row>
    <row r="31" spans="1:2" ht="12.75">
      <c r="A31" t="s">
        <v>56</v>
      </c>
      <c r="B31" t="s">
        <v>102</v>
      </c>
    </row>
    <row r="32" spans="1:2" ht="12.75">
      <c r="A32" t="s">
        <v>58</v>
      </c>
      <c r="B32" t="s">
        <v>103</v>
      </c>
    </row>
    <row r="33" spans="1:2" ht="12.75">
      <c r="A33" t="s">
        <v>59</v>
      </c>
      <c r="B33" t="s">
        <v>104</v>
      </c>
    </row>
    <row r="34" spans="1:2" ht="12.75">
      <c r="A34" t="s">
        <v>61</v>
      </c>
      <c r="B34" t="s">
        <v>105</v>
      </c>
    </row>
    <row r="35" spans="1:2" ht="12.75">
      <c r="A35" t="s">
        <v>63</v>
      </c>
      <c r="B35" t="s">
        <v>106</v>
      </c>
    </row>
    <row r="36" spans="1:2" ht="12.75">
      <c r="A36" t="s">
        <v>65</v>
      </c>
      <c r="B36" t="s">
        <v>107</v>
      </c>
    </row>
    <row r="37" ht="12.75">
      <c r="A37" t="s">
        <v>2</v>
      </c>
    </row>
    <row r="38" spans="1:2" ht="12.75">
      <c r="A38" t="s">
        <v>66</v>
      </c>
      <c r="B38" t="s">
        <v>108</v>
      </c>
    </row>
    <row r="39" spans="1:2" ht="12.75">
      <c r="A39" t="s">
        <v>68</v>
      </c>
      <c r="B39" t="s">
        <v>109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K73"/>
  <sheetViews>
    <sheetView workbookViewId="0" topLeftCell="A1">
      <pane xSplit="1" ySplit="1" topLeftCell="B3" activePane="bottomRight" state="frozen"/>
      <selection pane="topLeft" activeCell="A1" sqref="A1"/>
      <selection pane="topRight" activeCell="B1" sqref="B1"/>
      <selection pane="bottomLeft" activeCell="A2" sqref="A2"/>
      <selection pane="bottomRight" activeCell="B3" sqref="B3"/>
    </sheetView>
  </sheetViews>
  <sheetFormatPr defaultColWidth="9.140625" defaultRowHeight="12.75"/>
  <cols>
    <col min="1" max="1" width="21.57421875" style="0" customWidth="1"/>
    <col min="2" max="79" width="20.7109375" style="0" customWidth="1"/>
  </cols>
  <sheetData>
    <row r="1" spans="1:80" ht="12.75">
      <c r="A1" t="s">
        <v>0</v>
      </c>
      <c r="B1" t="str">
        <f ca="1">OFFSET($B$35,G35,0)</f>
        <v>Anand Atreya</v>
      </c>
      <c r="C1" t="str">
        <f aca="true" ca="1" t="shared" si="0" ref="C1:BN1">OFFSET($B$35,H35,0)</f>
        <v>Anand Atreya</v>
      </c>
      <c r="D1" t="str">
        <f ca="1" t="shared" si="0"/>
        <v>Dor</v>
      </c>
      <c r="E1" t="str">
        <f ca="1" t="shared" si="0"/>
        <v>Dor</v>
      </c>
      <c r="F1" t="str">
        <f ca="1" t="shared" si="0"/>
        <v>Ariel Feldman (ajfeldma)</v>
      </c>
      <c r="G1" t="str">
        <f ca="1" t="shared" si="0"/>
        <v>Ariel Feldman (ajfeldma)</v>
      </c>
      <c r="H1" t="str">
        <f ca="1" t="shared" si="0"/>
        <v>Brendan Miller</v>
      </c>
      <c r="I1" t="str">
        <f ca="1" t="shared" si="0"/>
        <v>Brendan Miller</v>
      </c>
      <c r="J1" t="str">
        <f ca="1" t="shared" si="0"/>
        <v>Princeton Chess</v>
      </c>
      <c r="K1" t="str">
        <f ca="1" t="shared" si="0"/>
        <v>Princeton Chess</v>
      </c>
      <c r="L1" t="str">
        <f ca="1" t="shared" si="0"/>
        <v>David Costanzo</v>
      </c>
      <c r="M1" t="str">
        <f ca="1" t="shared" si="0"/>
        <v>David Costanzo</v>
      </c>
      <c r="N1" t="str">
        <f ca="1" t="shared" si="0"/>
        <v>David Weiss, esq.</v>
      </c>
      <c r="O1" t="str">
        <f ca="1" t="shared" si="0"/>
        <v>David Weiss, esq.</v>
      </c>
      <c r="P1" t="str">
        <f ca="1" t="shared" si="0"/>
        <v>Sleiter</v>
      </c>
      <c r="Q1" t="str">
        <f ca="1" t="shared" si="0"/>
        <v>Sleiter</v>
      </c>
      <c r="R1" t="str">
        <f ca="1" t="shared" si="0"/>
        <v>David Lin</v>
      </c>
      <c r="S1" t="str">
        <f ca="1" t="shared" si="0"/>
        <v>David Lin</v>
      </c>
      <c r="T1" t="str">
        <f ca="1" t="shared" si="0"/>
        <v>Eric Knauft</v>
      </c>
      <c r="U1" t="str">
        <f ca="1" t="shared" si="0"/>
        <v>Eric Knauft</v>
      </c>
      <c r="V1" t="str">
        <f ca="1" t="shared" si="0"/>
        <v>Glen Weyl</v>
      </c>
      <c r="W1" t="str">
        <f ca="1" t="shared" si="0"/>
        <v>Glen Weyl</v>
      </c>
      <c r="X1" t="str">
        <f ca="1" t="shared" si="0"/>
        <v>fcole</v>
      </c>
      <c r="Y1" t="str">
        <f ca="1" t="shared" si="0"/>
        <v>fcole</v>
      </c>
      <c r="Z1" t="str">
        <f ca="1" t="shared" si="0"/>
        <v>ezE</v>
      </c>
      <c r="AA1" t="str">
        <f ca="1" t="shared" si="0"/>
        <v>ezE</v>
      </c>
      <c r="AB1" t="str">
        <f ca="1" t="shared" si="0"/>
        <v>mihca</v>
      </c>
      <c r="AC1" t="str">
        <f ca="1" t="shared" si="0"/>
        <v>mihca</v>
      </c>
      <c r="AD1" t="str">
        <f ca="1" t="shared" si="0"/>
        <v>The Batman</v>
      </c>
      <c r="AE1" t="str">
        <f ca="1" t="shared" si="0"/>
        <v>The Batman</v>
      </c>
      <c r="AF1" t="str">
        <f ca="1" t="shared" si="0"/>
        <v>Kent Cheng</v>
      </c>
      <c r="AG1" t="str">
        <f ca="1" t="shared" si="0"/>
        <v>Kent Cheng</v>
      </c>
      <c r="AH1" t="str">
        <f ca="1" t="shared" si="0"/>
        <v>Lan Dong</v>
      </c>
      <c r="AI1" t="str">
        <f ca="1" t="shared" si="0"/>
        <v>Lan Dong</v>
      </c>
      <c r="AJ1" t="str">
        <f ca="1" t="shared" si="0"/>
        <v>Lisa Chung</v>
      </c>
      <c r="AK1" t="str">
        <f ca="1" t="shared" si="0"/>
        <v>Lisa Chung</v>
      </c>
      <c r="AL1" t="str">
        <f ca="1" t="shared" si="0"/>
        <v>Frank Macreery</v>
      </c>
      <c r="AM1" t="str">
        <f ca="1" t="shared" si="0"/>
        <v>Frank Macreery</v>
      </c>
      <c r="AN1" t="str">
        <f ca="1" t="shared" si="0"/>
        <v>Wash</v>
      </c>
      <c r="AO1" t="str">
        <f ca="1" t="shared" si="0"/>
        <v>Wash</v>
      </c>
      <c r="AP1" t="str">
        <f ca="1" t="shared" si="0"/>
        <v>Martin Makowiecki</v>
      </c>
      <c r="AQ1" t="str">
        <f ca="1" t="shared" si="0"/>
        <v>Martin Makowiecki</v>
      </c>
      <c r="AR1" t="str">
        <f ca="1" t="shared" si="0"/>
        <v>Monte McNair</v>
      </c>
      <c r="AS1" t="str">
        <f ca="1" t="shared" si="0"/>
        <v>Monte McNair</v>
      </c>
      <c r="AT1" t="str">
        <f ca="1" t="shared" si="0"/>
        <v>Muzaffer</v>
      </c>
      <c r="AU1" t="str">
        <f ca="1" t="shared" si="0"/>
        <v>Muzaffer</v>
      </c>
      <c r="AV1" t="str">
        <f ca="1" t="shared" si="0"/>
        <v>Mike</v>
      </c>
      <c r="AW1" t="str">
        <f ca="1" t="shared" si="0"/>
        <v>Mike</v>
      </c>
      <c r="AX1" t="str">
        <f ca="1" t="shared" si="0"/>
        <v>Najwa Aaraj</v>
      </c>
      <c r="AY1" t="str">
        <f ca="1" t="shared" si="0"/>
        <v>Najwa Aaraj</v>
      </c>
      <c r="AZ1" t="str">
        <f ca="1" t="shared" si="0"/>
        <v>Pallav Gupta</v>
      </c>
      <c r="BA1" t="str">
        <f ca="1" t="shared" si="0"/>
        <v>Pallav Gupta</v>
      </c>
      <c r="BB1" t="str">
        <f ca="1" t="shared" si="0"/>
        <v>Raymond Lenihan</v>
      </c>
      <c r="BC1" t="str">
        <f ca="1" t="shared" si="0"/>
        <v>Raymond Lenihan</v>
      </c>
      <c r="BD1" t="str">
        <f ca="1" t="shared" si="0"/>
        <v>Rob Schapire</v>
      </c>
      <c r="BE1" t="str">
        <f ca="1" t="shared" si="0"/>
        <v>Rob Schapire</v>
      </c>
      <c r="BF1" t="str">
        <f ca="1" t="shared" si="0"/>
        <v>Safiyy Momen</v>
      </c>
      <c r="BG1" t="str">
        <f ca="1" t="shared" si="0"/>
        <v>Safiyy Momen</v>
      </c>
      <c r="BH1" t="str">
        <f ca="1" t="shared" si="0"/>
        <v>theparaDoxguy07</v>
      </c>
      <c r="BI1" t="str">
        <f ca="1" t="shared" si="0"/>
        <v>theparaDoxguy07</v>
      </c>
      <c r="BJ1" t="str">
        <f ca="1" t="shared" si="0"/>
        <v>Sameer Shariff</v>
      </c>
      <c r="BK1" t="str">
        <f ca="1" t="shared" si="0"/>
        <v>Sameer Shariff</v>
      </c>
      <c r="BL1" t="str">
        <f ca="1" t="shared" si="0"/>
        <v>Tom Bender</v>
      </c>
      <c r="BM1" t="str">
        <f ca="1" t="shared" si="0"/>
        <v>Tom Bender</v>
      </c>
      <c r="BN1" t="str">
        <f ca="1" t="shared" si="0"/>
        <v>Tamara Broderick</v>
      </c>
      <c r="BO1" t="str">
        <f aca="true" ca="1" t="shared" si="1" ref="BO1:CA1">OFFSET($B$35,BT35,0)</f>
        <v>Tamara Broderick</v>
      </c>
      <c r="BP1" t="str">
        <f ca="1" t="shared" si="1"/>
        <v>jeffrey traer bernstein</v>
      </c>
      <c r="BQ1" t="str">
        <f ca="1" t="shared" si="1"/>
        <v>jeffrey traer bernstein</v>
      </c>
      <c r="BR1" t="str">
        <f ca="1" t="shared" si="1"/>
        <v>Tim O'Connor</v>
      </c>
      <c r="BS1" t="str">
        <f ca="1" t="shared" si="1"/>
        <v>Tim O'Connor</v>
      </c>
      <c r="BT1" t="str">
        <f ca="1" t="shared" si="1"/>
        <v>Will Butler</v>
      </c>
      <c r="BU1" t="str">
        <f ca="1" t="shared" si="1"/>
        <v>Will Butler</v>
      </c>
      <c r="BV1" t="str">
        <f ca="1" t="shared" si="1"/>
        <v>wdong</v>
      </c>
      <c r="BW1" t="str">
        <f ca="1" t="shared" si="1"/>
        <v>wdong</v>
      </c>
      <c r="BX1" t="str">
        <f ca="1" t="shared" si="1"/>
        <v>William</v>
      </c>
      <c r="BY1" t="str">
        <f ca="1" t="shared" si="1"/>
        <v>William</v>
      </c>
      <c r="BZ1" t="str">
        <f ca="1" t="shared" si="1"/>
        <v>Wolfgang Mulzer</v>
      </c>
      <c r="CA1" t="str">
        <f ca="1" t="shared" si="1"/>
        <v>Wolfgang Mulzer</v>
      </c>
      <c r="CB1" t="s">
        <v>110</v>
      </c>
    </row>
    <row r="2" spans="1:80" ht="12.75">
      <c r="A2" t="s">
        <v>3</v>
      </c>
      <c r="B2">
        <v>12405</v>
      </c>
      <c r="C2">
        <v>15004</v>
      </c>
      <c r="D2">
        <v>0</v>
      </c>
      <c r="E2">
        <v>6</v>
      </c>
      <c r="F2">
        <v>1926</v>
      </c>
      <c r="G2">
        <v>15004</v>
      </c>
      <c r="H2">
        <v>13672</v>
      </c>
      <c r="I2">
        <v>909</v>
      </c>
      <c r="J2">
        <v>1</v>
      </c>
      <c r="K2">
        <v>1</v>
      </c>
      <c r="L2">
        <v>430</v>
      </c>
      <c r="M2">
        <v>469</v>
      </c>
      <c r="N2">
        <v>15027</v>
      </c>
      <c r="O2">
        <v>15031</v>
      </c>
      <c r="P2">
        <v>7689</v>
      </c>
      <c r="Q2">
        <v>15012</v>
      </c>
      <c r="R2">
        <v>15024</v>
      </c>
      <c r="S2">
        <v>15001</v>
      </c>
      <c r="T2">
        <v>8882</v>
      </c>
      <c r="U2">
        <v>9290</v>
      </c>
      <c r="V2">
        <v>1</v>
      </c>
      <c r="W2">
        <v>1</v>
      </c>
      <c r="X2">
        <v>53</v>
      </c>
      <c r="Y2">
        <v>15001</v>
      </c>
      <c r="Z2">
        <v>3</v>
      </c>
      <c r="AA2">
        <v>1</v>
      </c>
      <c r="AB2">
        <v>0</v>
      </c>
      <c r="AC2">
        <v>0</v>
      </c>
      <c r="AD2">
        <v>1144</v>
      </c>
      <c r="AE2">
        <v>1142</v>
      </c>
      <c r="AF2">
        <v>105</v>
      </c>
      <c r="AG2">
        <v>90</v>
      </c>
      <c r="AH2">
        <v>25</v>
      </c>
      <c r="AI2">
        <v>196</v>
      </c>
      <c r="AJ2">
        <v>1</v>
      </c>
      <c r="AK2">
        <v>3</v>
      </c>
      <c r="AL2">
        <v>15118</v>
      </c>
      <c r="AM2">
        <v>15025</v>
      </c>
      <c r="AN2">
        <v>2764</v>
      </c>
      <c r="AO2">
        <v>3258</v>
      </c>
      <c r="AP2">
        <v>983</v>
      </c>
      <c r="AQ2">
        <v>759</v>
      </c>
      <c r="AR2">
        <v>1005</v>
      </c>
      <c r="AS2">
        <v>1124</v>
      </c>
      <c r="AT2">
        <v>11765</v>
      </c>
      <c r="AU2">
        <v>7352</v>
      </c>
      <c r="AV2">
        <v>1471</v>
      </c>
      <c r="AW2">
        <v>2226</v>
      </c>
      <c r="AX2">
        <v>0</v>
      </c>
      <c r="AY2">
        <v>0</v>
      </c>
      <c r="AZ2">
        <v>1</v>
      </c>
      <c r="BA2">
        <v>0</v>
      </c>
      <c r="BB2">
        <v>15001</v>
      </c>
      <c r="BC2">
        <v>15001</v>
      </c>
      <c r="BD2">
        <v>11</v>
      </c>
      <c r="BE2">
        <v>35</v>
      </c>
      <c r="BF2">
        <v>15</v>
      </c>
      <c r="BG2">
        <v>5</v>
      </c>
      <c r="BH2">
        <v>4664</v>
      </c>
      <c r="BI2">
        <v>11917</v>
      </c>
      <c r="BJ2">
        <v>15018</v>
      </c>
      <c r="BK2">
        <v>15029</v>
      </c>
      <c r="BL2">
        <v>722</v>
      </c>
      <c r="BM2">
        <v>4518</v>
      </c>
      <c r="BN2">
        <v>84</v>
      </c>
      <c r="BO2">
        <v>77</v>
      </c>
      <c r="BP2">
        <v>131</v>
      </c>
      <c r="BQ2">
        <v>101</v>
      </c>
      <c r="BR2">
        <v>10</v>
      </c>
      <c r="BS2">
        <v>11</v>
      </c>
      <c r="BT2">
        <v>1</v>
      </c>
      <c r="BU2">
        <v>0</v>
      </c>
      <c r="BV2">
        <v>2</v>
      </c>
      <c r="BW2">
        <v>1</v>
      </c>
      <c r="BX2">
        <v>10</v>
      </c>
      <c r="BY2">
        <v>0</v>
      </c>
      <c r="BZ2">
        <v>8849</v>
      </c>
      <c r="CA2">
        <v>9929</v>
      </c>
      <c r="CB2">
        <f>AVERAGE(B2:CA2)</f>
        <v>4391.5641025641025</v>
      </c>
    </row>
    <row r="3" spans="1:80" ht="12.75">
      <c r="A3" t="s">
        <v>5</v>
      </c>
      <c r="B3">
        <v>16539</v>
      </c>
      <c r="C3">
        <v>16857</v>
      </c>
      <c r="D3">
        <v>5</v>
      </c>
      <c r="E3">
        <v>1215</v>
      </c>
      <c r="F3">
        <v>15001</v>
      </c>
      <c r="G3">
        <v>15036</v>
      </c>
      <c r="H3">
        <v>15016</v>
      </c>
      <c r="I3">
        <v>15010</v>
      </c>
      <c r="J3">
        <v>9</v>
      </c>
      <c r="K3">
        <v>5</v>
      </c>
      <c r="L3">
        <v>15291</v>
      </c>
      <c r="M3">
        <v>15266</v>
      </c>
      <c r="N3">
        <v>15111</v>
      </c>
      <c r="O3">
        <v>15339</v>
      </c>
      <c r="P3">
        <v>15080</v>
      </c>
      <c r="Q3">
        <v>15268</v>
      </c>
      <c r="R3">
        <v>41752</v>
      </c>
      <c r="S3">
        <v>41344</v>
      </c>
      <c r="T3">
        <v>20627</v>
      </c>
      <c r="U3">
        <v>21076</v>
      </c>
      <c r="V3">
        <v>95</v>
      </c>
      <c r="W3">
        <v>10</v>
      </c>
      <c r="X3">
        <v>829</v>
      </c>
      <c r="Y3">
        <v>15002</v>
      </c>
      <c r="Z3">
        <v>45</v>
      </c>
      <c r="AA3">
        <v>9</v>
      </c>
      <c r="AB3">
        <v>0</v>
      </c>
      <c r="AC3">
        <v>0</v>
      </c>
      <c r="AD3">
        <v>16500</v>
      </c>
      <c r="AE3">
        <v>15765</v>
      </c>
      <c r="AF3">
        <v>1904</v>
      </c>
      <c r="AG3">
        <v>1787</v>
      </c>
      <c r="AH3">
        <v>5900</v>
      </c>
      <c r="AI3">
        <v>2945</v>
      </c>
      <c r="AJ3">
        <v>276</v>
      </c>
      <c r="AK3">
        <v>346</v>
      </c>
      <c r="AL3">
        <v>19499</v>
      </c>
      <c r="AM3">
        <v>19860</v>
      </c>
      <c r="AN3">
        <v>15002</v>
      </c>
      <c r="AO3">
        <v>15003</v>
      </c>
      <c r="AP3">
        <v>15078</v>
      </c>
      <c r="AQ3">
        <v>15252</v>
      </c>
      <c r="AR3">
        <v>15239</v>
      </c>
      <c r="AS3">
        <v>15194</v>
      </c>
      <c r="AT3">
        <v>15626</v>
      </c>
      <c r="AU3">
        <v>15061</v>
      </c>
      <c r="AV3">
        <v>16121</v>
      </c>
      <c r="AW3">
        <v>16140</v>
      </c>
      <c r="AX3">
        <v>0</v>
      </c>
      <c r="AY3">
        <v>0</v>
      </c>
      <c r="AZ3">
        <v>0</v>
      </c>
      <c r="BA3">
        <v>0</v>
      </c>
      <c r="BB3">
        <v>15002</v>
      </c>
      <c r="BC3">
        <v>15042</v>
      </c>
      <c r="BD3">
        <v>4746</v>
      </c>
      <c r="BE3">
        <v>2009</v>
      </c>
      <c r="BF3">
        <v>528</v>
      </c>
      <c r="BG3">
        <v>366</v>
      </c>
      <c r="BH3">
        <v>15145</v>
      </c>
      <c r="BI3">
        <v>15305</v>
      </c>
      <c r="BJ3">
        <v>15253</v>
      </c>
      <c r="BK3">
        <v>15355</v>
      </c>
      <c r="BL3">
        <v>15330</v>
      </c>
      <c r="BM3">
        <v>16142</v>
      </c>
      <c r="BN3">
        <v>15022</v>
      </c>
      <c r="BO3">
        <v>15012</v>
      </c>
      <c r="BP3">
        <v>15039</v>
      </c>
      <c r="BQ3">
        <v>15040</v>
      </c>
      <c r="BR3">
        <v>828</v>
      </c>
      <c r="BS3">
        <v>860</v>
      </c>
      <c r="BT3">
        <v>13</v>
      </c>
      <c r="BU3">
        <v>4</v>
      </c>
      <c r="BV3">
        <v>61</v>
      </c>
      <c r="BW3">
        <v>889</v>
      </c>
      <c r="BX3">
        <v>235</v>
      </c>
      <c r="BY3">
        <v>0</v>
      </c>
      <c r="BZ3">
        <v>20438</v>
      </c>
      <c r="CA3">
        <v>15708</v>
      </c>
      <c r="CB3" s="6">
        <f aca="true" t="shared" si="2" ref="CB3:CB32">AVERAGE(B3:CA3)</f>
        <v>10188.551282051281</v>
      </c>
    </row>
    <row r="4" spans="1:80" ht="12.75">
      <c r="A4" t="s">
        <v>7</v>
      </c>
      <c r="B4">
        <v>15011</v>
      </c>
      <c r="C4">
        <v>15020</v>
      </c>
      <c r="D4">
        <v>0</v>
      </c>
      <c r="E4">
        <v>5</v>
      </c>
      <c r="F4">
        <v>6024</v>
      </c>
      <c r="G4">
        <v>15004</v>
      </c>
      <c r="H4">
        <v>2915</v>
      </c>
      <c r="I4">
        <v>7995</v>
      </c>
      <c r="J4">
        <v>1</v>
      </c>
      <c r="K4">
        <v>2</v>
      </c>
      <c r="L4">
        <v>455</v>
      </c>
      <c r="M4">
        <v>479</v>
      </c>
      <c r="N4">
        <v>15028</v>
      </c>
      <c r="O4">
        <v>15002</v>
      </c>
      <c r="P4">
        <v>15005</v>
      </c>
      <c r="Q4">
        <v>15003</v>
      </c>
      <c r="R4">
        <v>15005</v>
      </c>
      <c r="S4">
        <v>15005</v>
      </c>
      <c r="T4">
        <v>15055</v>
      </c>
      <c r="U4">
        <v>11642</v>
      </c>
      <c r="V4">
        <v>21</v>
      </c>
      <c r="W4">
        <v>2</v>
      </c>
      <c r="X4">
        <v>249</v>
      </c>
      <c r="Y4">
        <v>15000</v>
      </c>
      <c r="Z4">
        <v>2</v>
      </c>
      <c r="AA4">
        <v>1</v>
      </c>
      <c r="AB4">
        <v>0</v>
      </c>
      <c r="AC4">
        <v>0</v>
      </c>
      <c r="AD4">
        <v>970</v>
      </c>
      <c r="AE4">
        <v>876</v>
      </c>
      <c r="AF4">
        <v>523</v>
      </c>
      <c r="AG4">
        <v>557</v>
      </c>
      <c r="AH4">
        <v>225</v>
      </c>
      <c r="AI4">
        <v>396</v>
      </c>
      <c r="AJ4">
        <v>3</v>
      </c>
      <c r="AK4">
        <v>2</v>
      </c>
      <c r="AL4">
        <v>15075</v>
      </c>
      <c r="AM4">
        <v>15005</v>
      </c>
      <c r="AN4">
        <v>13462</v>
      </c>
      <c r="AO4">
        <v>15000</v>
      </c>
      <c r="AP4">
        <v>5185</v>
      </c>
      <c r="AQ4">
        <v>13000</v>
      </c>
      <c r="AR4">
        <v>1223</v>
      </c>
      <c r="AS4">
        <v>1338</v>
      </c>
      <c r="AT4">
        <v>15072</v>
      </c>
      <c r="AU4">
        <v>5890</v>
      </c>
      <c r="AV4">
        <v>1300</v>
      </c>
      <c r="AW4">
        <v>1824</v>
      </c>
      <c r="AX4">
        <v>0</v>
      </c>
      <c r="AY4">
        <v>0</v>
      </c>
      <c r="AZ4">
        <v>3</v>
      </c>
      <c r="BA4">
        <v>0</v>
      </c>
      <c r="BB4">
        <v>15000</v>
      </c>
      <c r="BC4">
        <v>15000</v>
      </c>
      <c r="BD4">
        <v>48</v>
      </c>
      <c r="BE4">
        <v>37</v>
      </c>
      <c r="BF4">
        <v>37</v>
      </c>
      <c r="BG4">
        <v>122</v>
      </c>
      <c r="BH4">
        <v>15002</v>
      </c>
      <c r="BI4">
        <v>15003</v>
      </c>
      <c r="BJ4">
        <v>15020</v>
      </c>
      <c r="BK4">
        <v>15014</v>
      </c>
      <c r="BL4">
        <v>2308</v>
      </c>
      <c r="BM4">
        <v>2458</v>
      </c>
      <c r="BN4">
        <v>385</v>
      </c>
      <c r="BO4">
        <v>229</v>
      </c>
      <c r="BP4">
        <v>828</v>
      </c>
      <c r="BQ4">
        <v>4917</v>
      </c>
      <c r="BR4">
        <v>7</v>
      </c>
      <c r="BS4">
        <v>8</v>
      </c>
      <c r="BT4">
        <v>0</v>
      </c>
      <c r="BU4">
        <v>1</v>
      </c>
      <c r="BV4">
        <v>0</v>
      </c>
      <c r="BW4">
        <v>14</v>
      </c>
      <c r="BX4">
        <v>9</v>
      </c>
      <c r="BY4">
        <v>0</v>
      </c>
      <c r="BZ4">
        <v>6840</v>
      </c>
      <c r="CA4">
        <v>6991</v>
      </c>
      <c r="CB4" s="6">
        <f t="shared" si="2"/>
        <v>5347.923076923077</v>
      </c>
    </row>
    <row r="5" spans="1:80" ht="12.75">
      <c r="A5" t="s">
        <v>9</v>
      </c>
      <c r="B5">
        <v>15004</v>
      </c>
      <c r="C5">
        <v>15004</v>
      </c>
      <c r="D5">
        <v>0</v>
      </c>
      <c r="E5">
        <v>6</v>
      </c>
      <c r="F5">
        <v>3430</v>
      </c>
      <c r="G5">
        <v>2185</v>
      </c>
      <c r="H5">
        <v>14335</v>
      </c>
      <c r="I5">
        <v>11584</v>
      </c>
      <c r="J5">
        <v>1</v>
      </c>
      <c r="K5">
        <v>0</v>
      </c>
      <c r="L5">
        <v>731</v>
      </c>
      <c r="M5">
        <v>776</v>
      </c>
      <c r="N5">
        <v>7691</v>
      </c>
      <c r="O5">
        <v>5591</v>
      </c>
      <c r="P5">
        <v>4365</v>
      </c>
      <c r="Q5">
        <v>6286</v>
      </c>
      <c r="R5">
        <v>6529</v>
      </c>
      <c r="S5">
        <v>6234</v>
      </c>
      <c r="T5">
        <v>4930</v>
      </c>
      <c r="U5">
        <v>6798</v>
      </c>
      <c r="V5">
        <v>0</v>
      </c>
      <c r="W5">
        <v>0</v>
      </c>
      <c r="X5">
        <v>21</v>
      </c>
      <c r="Y5">
        <v>15001</v>
      </c>
      <c r="Z5">
        <v>1</v>
      </c>
      <c r="AA5">
        <v>0</v>
      </c>
      <c r="AB5">
        <v>1</v>
      </c>
      <c r="AC5">
        <v>0</v>
      </c>
      <c r="AD5">
        <v>2</v>
      </c>
      <c r="AE5">
        <v>1</v>
      </c>
      <c r="AF5">
        <v>95</v>
      </c>
      <c r="AG5">
        <v>118</v>
      </c>
      <c r="AH5">
        <v>151</v>
      </c>
      <c r="AI5">
        <v>6</v>
      </c>
      <c r="AJ5">
        <v>0</v>
      </c>
      <c r="AK5">
        <v>1</v>
      </c>
      <c r="AL5">
        <v>15022</v>
      </c>
      <c r="AM5">
        <v>15039</v>
      </c>
      <c r="AN5">
        <v>15001</v>
      </c>
      <c r="AO5">
        <v>1468</v>
      </c>
      <c r="AP5">
        <v>5813</v>
      </c>
      <c r="AQ5">
        <v>916</v>
      </c>
      <c r="AR5">
        <v>953</v>
      </c>
      <c r="AS5">
        <v>920</v>
      </c>
      <c r="AT5">
        <v>24</v>
      </c>
      <c r="AU5">
        <v>22</v>
      </c>
      <c r="AV5">
        <v>716</v>
      </c>
      <c r="AW5">
        <v>975</v>
      </c>
      <c r="AX5">
        <v>0</v>
      </c>
      <c r="AY5">
        <v>0</v>
      </c>
      <c r="AZ5">
        <v>0</v>
      </c>
      <c r="BA5">
        <v>1</v>
      </c>
      <c r="BB5">
        <v>15001</v>
      </c>
      <c r="BC5">
        <v>15001</v>
      </c>
      <c r="BD5">
        <v>17</v>
      </c>
      <c r="BE5">
        <v>90</v>
      </c>
      <c r="BF5">
        <v>42</v>
      </c>
      <c r="BG5">
        <v>31</v>
      </c>
      <c r="BH5">
        <v>2703</v>
      </c>
      <c r="BI5">
        <v>1929</v>
      </c>
      <c r="BJ5">
        <v>15016</v>
      </c>
      <c r="BK5">
        <v>15024</v>
      </c>
      <c r="BL5">
        <v>415</v>
      </c>
      <c r="BM5">
        <v>2061</v>
      </c>
      <c r="BN5">
        <v>24</v>
      </c>
      <c r="BO5">
        <v>61</v>
      </c>
      <c r="BP5">
        <v>1221</v>
      </c>
      <c r="BQ5">
        <v>2098</v>
      </c>
      <c r="BR5">
        <v>12</v>
      </c>
      <c r="BS5">
        <v>13</v>
      </c>
      <c r="BT5">
        <v>0</v>
      </c>
      <c r="BU5">
        <v>1</v>
      </c>
      <c r="BV5">
        <v>0</v>
      </c>
      <c r="BW5">
        <v>1</v>
      </c>
      <c r="BX5">
        <v>14</v>
      </c>
      <c r="BY5">
        <v>0</v>
      </c>
      <c r="BZ5">
        <v>4654</v>
      </c>
      <c r="CA5">
        <v>8811</v>
      </c>
      <c r="CB5" s="6">
        <f t="shared" si="2"/>
        <v>3435.74358974359</v>
      </c>
    </row>
    <row r="6" spans="1:80" ht="12.75">
      <c r="A6" t="s">
        <v>11</v>
      </c>
      <c r="B6">
        <v>15011</v>
      </c>
      <c r="C6">
        <v>15009</v>
      </c>
      <c r="D6">
        <v>2</v>
      </c>
      <c r="E6">
        <v>79</v>
      </c>
      <c r="F6">
        <v>15002</v>
      </c>
      <c r="G6">
        <v>15003</v>
      </c>
      <c r="H6">
        <v>15007</v>
      </c>
      <c r="I6">
        <v>15009</v>
      </c>
      <c r="J6">
        <v>11</v>
      </c>
      <c r="K6">
        <v>3</v>
      </c>
      <c r="L6">
        <v>15004</v>
      </c>
      <c r="M6">
        <v>15005</v>
      </c>
      <c r="N6">
        <v>15002</v>
      </c>
      <c r="O6">
        <v>15002</v>
      </c>
      <c r="P6">
        <v>15016</v>
      </c>
      <c r="Q6">
        <v>15011</v>
      </c>
      <c r="R6">
        <v>15013</v>
      </c>
      <c r="S6">
        <v>15008</v>
      </c>
      <c r="T6">
        <v>15007</v>
      </c>
      <c r="U6">
        <v>15008</v>
      </c>
      <c r="V6">
        <v>38</v>
      </c>
      <c r="W6">
        <v>23</v>
      </c>
      <c r="X6">
        <v>3584</v>
      </c>
      <c r="Y6">
        <v>15001</v>
      </c>
      <c r="Z6">
        <v>9</v>
      </c>
      <c r="AA6">
        <v>3</v>
      </c>
      <c r="AB6">
        <v>0</v>
      </c>
      <c r="AC6">
        <v>0</v>
      </c>
      <c r="AD6">
        <v>15004</v>
      </c>
      <c r="AE6">
        <v>15005</v>
      </c>
      <c r="AF6">
        <v>14713</v>
      </c>
      <c r="AG6">
        <v>2795</v>
      </c>
      <c r="AH6">
        <v>15001</v>
      </c>
      <c r="AI6">
        <v>15002</v>
      </c>
      <c r="AJ6">
        <v>93</v>
      </c>
      <c r="AK6">
        <v>224</v>
      </c>
      <c r="AL6">
        <v>15009</v>
      </c>
      <c r="AM6">
        <v>15013</v>
      </c>
      <c r="AN6">
        <v>15001</v>
      </c>
      <c r="AO6">
        <v>15001</v>
      </c>
      <c r="AP6">
        <v>15004</v>
      </c>
      <c r="AQ6">
        <v>15004</v>
      </c>
      <c r="AR6">
        <v>15027</v>
      </c>
      <c r="AS6">
        <v>15006</v>
      </c>
      <c r="AT6">
        <v>15014</v>
      </c>
      <c r="AU6">
        <v>15006</v>
      </c>
      <c r="AV6">
        <v>15007</v>
      </c>
      <c r="AW6">
        <v>15011</v>
      </c>
      <c r="AX6">
        <v>1</v>
      </c>
      <c r="AY6">
        <v>1</v>
      </c>
      <c r="AZ6">
        <v>4</v>
      </c>
      <c r="BA6">
        <v>5</v>
      </c>
      <c r="BB6">
        <v>15002</v>
      </c>
      <c r="BC6">
        <v>15002</v>
      </c>
      <c r="BD6">
        <v>1345</v>
      </c>
      <c r="BE6">
        <v>266</v>
      </c>
      <c r="BF6">
        <v>88</v>
      </c>
      <c r="BG6">
        <v>1343</v>
      </c>
      <c r="BH6">
        <v>15003</v>
      </c>
      <c r="BI6">
        <v>15004</v>
      </c>
      <c r="BJ6">
        <v>15045</v>
      </c>
      <c r="BK6">
        <v>15073</v>
      </c>
      <c r="BL6">
        <v>15005</v>
      </c>
      <c r="BM6">
        <v>15004</v>
      </c>
      <c r="BN6">
        <v>15001</v>
      </c>
      <c r="BO6">
        <v>15001</v>
      </c>
      <c r="BP6">
        <v>15002</v>
      </c>
      <c r="BQ6">
        <v>15001</v>
      </c>
      <c r="BR6">
        <v>221</v>
      </c>
      <c r="BS6">
        <v>306</v>
      </c>
      <c r="BT6">
        <v>59</v>
      </c>
      <c r="BU6">
        <v>2</v>
      </c>
      <c r="BV6">
        <v>12</v>
      </c>
      <c r="BW6">
        <v>10</v>
      </c>
      <c r="BX6">
        <v>892</v>
      </c>
      <c r="BY6">
        <v>1</v>
      </c>
      <c r="BZ6">
        <v>15035</v>
      </c>
      <c r="CA6">
        <v>15014</v>
      </c>
      <c r="CB6" s="6">
        <f t="shared" si="2"/>
        <v>9378.948717948719</v>
      </c>
    </row>
    <row r="7" spans="1:80" ht="12.75">
      <c r="A7" t="s">
        <v>13</v>
      </c>
      <c r="B7">
        <v>15098</v>
      </c>
      <c r="C7">
        <v>15123</v>
      </c>
      <c r="D7">
        <v>20</v>
      </c>
      <c r="E7">
        <v>66</v>
      </c>
      <c r="F7">
        <v>15135</v>
      </c>
      <c r="G7">
        <v>15059</v>
      </c>
      <c r="H7">
        <v>15014</v>
      </c>
      <c r="I7">
        <v>15009</v>
      </c>
      <c r="J7">
        <v>99</v>
      </c>
      <c r="K7">
        <v>78</v>
      </c>
      <c r="L7">
        <v>9644</v>
      </c>
      <c r="M7">
        <v>11984</v>
      </c>
      <c r="N7">
        <v>15036</v>
      </c>
      <c r="O7">
        <v>15062</v>
      </c>
      <c r="P7">
        <v>15115</v>
      </c>
      <c r="Q7">
        <v>15062</v>
      </c>
      <c r="R7">
        <v>15008</v>
      </c>
      <c r="S7">
        <v>15060</v>
      </c>
      <c r="T7">
        <v>15051</v>
      </c>
      <c r="U7">
        <v>15016</v>
      </c>
      <c r="V7">
        <v>37</v>
      </c>
      <c r="W7">
        <v>20</v>
      </c>
      <c r="X7">
        <v>1493</v>
      </c>
      <c r="Y7">
        <v>15024</v>
      </c>
      <c r="Z7">
        <v>681</v>
      </c>
      <c r="AA7">
        <v>102</v>
      </c>
      <c r="AB7">
        <v>0</v>
      </c>
      <c r="AC7">
        <v>0</v>
      </c>
      <c r="AD7">
        <v>12369</v>
      </c>
      <c r="AE7">
        <v>13881</v>
      </c>
      <c r="AF7">
        <v>15402</v>
      </c>
      <c r="AG7">
        <v>2018</v>
      </c>
      <c r="AH7">
        <v>7606</v>
      </c>
      <c r="AI7">
        <v>14996</v>
      </c>
      <c r="AJ7">
        <v>1167</v>
      </c>
      <c r="AK7">
        <v>1168</v>
      </c>
      <c r="AL7">
        <v>17797</v>
      </c>
      <c r="AM7">
        <v>16607</v>
      </c>
      <c r="AN7">
        <v>7959</v>
      </c>
      <c r="AO7">
        <v>14990</v>
      </c>
      <c r="AP7">
        <v>15055</v>
      </c>
      <c r="AQ7">
        <v>15049</v>
      </c>
      <c r="AR7">
        <v>15103</v>
      </c>
      <c r="AS7">
        <v>15056</v>
      </c>
      <c r="AT7">
        <v>15067</v>
      </c>
      <c r="AU7">
        <v>15376</v>
      </c>
      <c r="AV7">
        <v>15167</v>
      </c>
      <c r="AW7">
        <v>15003</v>
      </c>
      <c r="AX7">
        <v>1</v>
      </c>
      <c r="AY7">
        <v>1</v>
      </c>
      <c r="AZ7">
        <v>2</v>
      </c>
      <c r="BA7">
        <v>1</v>
      </c>
      <c r="BB7">
        <v>15009</v>
      </c>
      <c r="BC7">
        <v>15005</v>
      </c>
      <c r="BD7">
        <v>596</v>
      </c>
      <c r="BE7">
        <v>482</v>
      </c>
      <c r="BF7">
        <v>1445</v>
      </c>
      <c r="BG7">
        <v>1938</v>
      </c>
      <c r="BH7">
        <v>15057</v>
      </c>
      <c r="BI7">
        <v>15049</v>
      </c>
      <c r="BJ7">
        <v>15999</v>
      </c>
      <c r="BK7">
        <v>15921</v>
      </c>
      <c r="BL7">
        <v>14998</v>
      </c>
      <c r="BM7">
        <v>15011</v>
      </c>
      <c r="BN7">
        <v>14998</v>
      </c>
      <c r="BO7">
        <v>15002</v>
      </c>
      <c r="BP7">
        <v>15047</v>
      </c>
      <c r="BQ7">
        <v>6468</v>
      </c>
      <c r="BR7">
        <v>3115</v>
      </c>
      <c r="BS7">
        <v>3216</v>
      </c>
      <c r="BT7">
        <v>37</v>
      </c>
      <c r="BU7">
        <v>20</v>
      </c>
      <c r="BV7">
        <v>243</v>
      </c>
      <c r="BW7">
        <v>239</v>
      </c>
      <c r="BX7">
        <v>92</v>
      </c>
      <c r="BY7">
        <v>1</v>
      </c>
      <c r="BZ7">
        <v>3721</v>
      </c>
      <c r="CA7">
        <v>2943</v>
      </c>
      <c r="CB7" s="6">
        <f t="shared" si="2"/>
        <v>8828.064102564103</v>
      </c>
    </row>
    <row r="8" spans="1:80" ht="12.75">
      <c r="A8" t="s">
        <v>15</v>
      </c>
      <c r="B8">
        <v>15002</v>
      </c>
      <c r="C8">
        <v>15002</v>
      </c>
      <c r="D8">
        <v>0</v>
      </c>
      <c r="E8">
        <v>4</v>
      </c>
      <c r="F8">
        <v>15001</v>
      </c>
      <c r="G8">
        <v>15001</v>
      </c>
      <c r="H8">
        <v>15001</v>
      </c>
      <c r="I8">
        <v>15001</v>
      </c>
      <c r="J8">
        <v>1</v>
      </c>
      <c r="K8">
        <v>1</v>
      </c>
      <c r="L8">
        <v>313</v>
      </c>
      <c r="M8">
        <v>323</v>
      </c>
      <c r="N8">
        <v>15001</v>
      </c>
      <c r="O8">
        <v>15001</v>
      </c>
      <c r="P8">
        <v>3333</v>
      </c>
      <c r="Q8">
        <v>2962</v>
      </c>
      <c r="R8">
        <v>15002</v>
      </c>
      <c r="S8">
        <v>15001</v>
      </c>
      <c r="T8">
        <v>14391</v>
      </c>
      <c r="U8">
        <v>11639</v>
      </c>
      <c r="V8">
        <v>5</v>
      </c>
      <c r="W8">
        <v>1</v>
      </c>
      <c r="X8">
        <v>20</v>
      </c>
      <c r="Y8">
        <v>15001</v>
      </c>
      <c r="Z8">
        <v>2</v>
      </c>
      <c r="AA8">
        <v>0</v>
      </c>
      <c r="AB8">
        <v>0</v>
      </c>
      <c r="AC8">
        <v>0</v>
      </c>
      <c r="AD8">
        <v>1073</v>
      </c>
      <c r="AE8">
        <v>1075</v>
      </c>
      <c r="AF8">
        <v>201</v>
      </c>
      <c r="AG8">
        <v>68</v>
      </c>
      <c r="AH8">
        <v>523</v>
      </c>
      <c r="AI8">
        <v>45</v>
      </c>
      <c r="AJ8">
        <v>2</v>
      </c>
      <c r="AK8">
        <v>1</v>
      </c>
      <c r="AL8">
        <v>15003</v>
      </c>
      <c r="AM8">
        <v>15002</v>
      </c>
      <c r="AN8">
        <v>15001</v>
      </c>
      <c r="AO8">
        <v>15001</v>
      </c>
      <c r="AP8">
        <v>1968</v>
      </c>
      <c r="AQ8">
        <v>4505</v>
      </c>
      <c r="AR8">
        <v>1156</v>
      </c>
      <c r="AS8">
        <v>1488</v>
      </c>
      <c r="AT8">
        <v>15002</v>
      </c>
      <c r="AU8">
        <v>5751</v>
      </c>
      <c r="AV8">
        <v>1125</v>
      </c>
      <c r="AW8">
        <v>1721</v>
      </c>
      <c r="AX8">
        <v>0</v>
      </c>
      <c r="AY8">
        <v>1</v>
      </c>
      <c r="AZ8">
        <v>0</v>
      </c>
      <c r="BA8">
        <v>0</v>
      </c>
      <c r="BB8">
        <v>15001</v>
      </c>
      <c r="BC8">
        <v>15001</v>
      </c>
      <c r="BD8">
        <v>634</v>
      </c>
      <c r="BE8">
        <v>154</v>
      </c>
      <c r="BF8">
        <v>5</v>
      </c>
      <c r="BG8">
        <v>4</v>
      </c>
      <c r="BH8">
        <v>15001</v>
      </c>
      <c r="BI8">
        <v>15001</v>
      </c>
      <c r="BJ8">
        <v>15001</v>
      </c>
      <c r="BK8">
        <v>15001</v>
      </c>
      <c r="BL8">
        <v>796</v>
      </c>
      <c r="BM8">
        <v>1781</v>
      </c>
      <c r="BN8">
        <v>1402</v>
      </c>
      <c r="BO8">
        <v>1405</v>
      </c>
      <c r="BP8">
        <v>15001</v>
      </c>
      <c r="BQ8">
        <v>8635</v>
      </c>
      <c r="BR8">
        <v>5</v>
      </c>
      <c r="BS8">
        <v>6</v>
      </c>
      <c r="BT8">
        <v>1</v>
      </c>
      <c r="BU8">
        <v>0</v>
      </c>
      <c r="BV8">
        <v>1</v>
      </c>
      <c r="BW8">
        <v>3</v>
      </c>
      <c r="BX8">
        <v>9</v>
      </c>
      <c r="BY8">
        <v>0</v>
      </c>
      <c r="BZ8">
        <v>15007</v>
      </c>
      <c r="CA8">
        <v>15007</v>
      </c>
      <c r="CB8" s="6">
        <f t="shared" si="2"/>
        <v>5686.961538461538</v>
      </c>
    </row>
    <row r="9" spans="1:80" ht="12.75">
      <c r="A9" t="s">
        <v>18</v>
      </c>
      <c r="B9">
        <v>8148</v>
      </c>
      <c r="C9">
        <v>7759</v>
      </c>
      <c r="D9">
        <v>2</v>
      </c>
      <c r="E9">
        <v>9</v>
      </c>
      <c r="F9">
        <v>14970</v>
      </c>
      <c r="G9">
        <v>14970</v>
      </c>
      <c r="H9">
        <v>14970</v>
      </c>
      <c r="I9">
        <v>14970</v>
      </c>
      <c r="J9">
        <v>1</v>
      </c>
      <c r="K9">
        <v>1</v>
      </c>
      <c r="L9">
        <v>934</v>
      </c>
      <c r="M9">
        <v>786</v>
      </c>
      <c r="N9">
        <v>9962</v>
      </c>
      <c r="O9">
        <v>14970</v>
      </c>
      <c r="P9">
        <v>14970</v>
      </c>
      <c r="Q9">
        <v>14971</v>
      </c>
      <c r="R9">
        <v>14981</v>
      </c>
      <c r="S9">
        <v>14977</v>
      </c>
      <c r="T9">
        <v>9954</v>
      </c>
      <c r="U9">
        <v>14973</v>
      </c>
      <c r="V9">
        <v>1</v>
      </c>
      <c r="W9">
        <v>14970</v>
      </c>
      <c r="X9">
        <v>14970</v>
      </c>
      <c r="Y9">
        <v>14970</v>
      </c>
      <c r="Z9">
        <v>2</v>
      </c>
      <c r="AA9">
        <v>1</v>
      </c>
      <c r="AB9">
        <v>0</v>
      </c>
      <c r="AC9">
        <v>0</v>
      </c>
      <c r="AD9">
        <v>1403</v>
      </c>
      <c r="AE9">
        <v>1322</v>
      </c>
      <c r="AF9">
        <v>14971</v>
      </c>
      <c r="AG9">
        <v>183</v>
      </c>
      <c r="AH9">
        <v>30</v>
      </c>
      <c r="AI9">
        <v>14970</v>
      </c>
      <c r="AJ9">
        <v>2</v>
      </c>
      <c r="AK9">
        <v>1</v>
      </c>
      <c r="AL9">
        <v>15051</v>
      </c>
      <c r="AM9">
        <v>14974</v>
      </c>
      <c r="AN9">
        <v>14970</v>
      </c>
      <c r="AO9">
        <v>14970</v>
      </c>
      <c r="AP9">
        <v>14970</v>
      </c>
      <c r="AQ9">
        <v>14971</v>
      </c>
      <c r="AR9">
        <v>14970</v>
      </c>
      <c r="AS9">
        <v>14971</v>
      </c>
      <c r="AT9">
        <v>11565</v>
      </c>
      <c r="AU9">
        <v>9131</v>
      </c>
      <c r="AV9">
        <v>2163</v>
      </c>
      <c r="AW9">
        <v>3313</v>
      </c>
      <c r="AX9">
        <v>14970</v>
      </c>
      <c r="AY9">
        <v>0</v>
      </c>
      <c r="AZ9">
        <v>14970</v>
      </c>
      <c r="BA9">
        <v>0</v>
      </c>
      <c r="BB9">
        <v>14970</v>
      </c>
      <c r="BC9">
        <v>14970</v>
      </c>
      <c r="BD9">
        <v>17</v>
      </c>
      <c r="BE9">
        <v>9</v>
      </c>
      <c r="BF9">
        <v>4</v>
      </c>
      <c r="BG9">
        <v>14970</v>
      </c>
      <c r="BH9">
        <v>14970</v>
      </c>
      <c r="BI9">
        <v>14970</v>
      </c>
      <c r="BJ9">
        <v>14978</v>
      </c>
      <c r="BK9">
        <v>14977</v>
      </c>
      <c r="BL9">
        <v>14970</v>
      </c>
      <c r="BM9">
        <v>14971</v>
      </c>
      <c r="BN9">
        <v>14970</v>
      </c>
      <c r="BO9">
        <v>14970</v>
      </c>
      <c r="BP9">
        <v>14970</v>
      </c>
      <c r="BQ9">
        <v>14970</v>
      </c>
      <c r="BR9">
        <v>23</v>
      </c>
      <c r="BS9">
        <v>40</v>
      </c>
      <c r="BT9">
        <v>0</v>
      </c>
      <c r="BU9">
        <v>1</v>
      </c>
      <c r="BV9">
        <v>1</v>
      </c>
      <c r="BW9">
        <v>14970</v>
      </c>
      <c r="BX9">
        <v>7</v>
      </c>
      <c r="BY9">
        <v>0</v>
      </c>
      <c r="BZ9">
        <v>14971</v>
      </c>
      <c r="CA9">
        <v>12148</v>
      </c>
      <c r="CB9" s="6">
        <f t="shared" si="2"/>
        <v>8690.384615384615</v>
      </c>
    </row>
    <row r="10" spans="1:80" ht="12.75">
      <c r="A10" t="s">
        <v>20</v>
      </c>
      <c r="B10">
        <v>16932</v>
      </c>
      <c r="C10">
        <v>16810</v>
      </c>
      <c r="D10">
        <v>10</v>
      </c>
      <c r="E10">
        <v>2199</v>
      </c>
      <c r="F10">
        <v>15046</v>
      </c>
      <c r="G10">
        <v>15040</v>
      </c>
      <c r="H10">
        <v>15079</v>
      </c>
      <c r="I10">
        <v>15026</v>
      </c>
      <c r="J10">
        <v>4</v>
      </c>
      <c r="K10">
        <v>3574</v>
      </c>
      <c r="L10">
        <v>15396</v>
      </c>
      <c r="M10">
        <v>15149</v>
      </c>
      <c r="N10">
        <v>15402</v>
      </c>
      <c r="O10">
        <v>15329</v>
      </c>
      <c r="P10">
        <v>15205</v>
      </c>
      <c r="Q10">
        <v>15075</v>
      </c>
      <c r="R10">
        <v>41192</v>
      </c>
      <c r="S10">
        <v>41021</v>
      </c>
      <c r="T10">
        <v>20614</v>
      </c>
      <c r="U10">
        <v>20694</v>
      </c>
      <c r="V10">
        <v>15001</v>
      </c>
      <c r="W10">
        <v>15001</v>
      </c>
      <c r="X10">
        <v>15007</v>
      </c>
      <c r="Y10">
        <v>15013</v>
      </c>
      <c r="Z10">
        <v>83</v>
      </c>
      <c r="AA10">
        <v>14</v>
      </c>
      <c r="AB10">
        <v>0</v>
      </c>
      <c r="AC10">
        <v>0</v>
      </c>
      <c r="AD10">
        <v>15097</v>
      </c>
      <c r="AE10">
        <v>15114</v>
      </c>
      <c r="AF10">
        <v>1157</v>
      </c>
      <c r="AG10">
        <v>15048</v>
      </c>
      <c r="AH10">
        <v>15002</v>
      </c>
      <c r="AI10">
        <v>15002</v>
      </c>
      <c r="AJ10">
        <v>380</v>
      </c>
      <c r="AK10">
        <v>293</v>
      </c>
      <c r="AL10">
        <v>19492</v>
      </c>
      <c r="AM10">
        <v>19580</v>
      </c>
      <c r="AN10">
        <v>15001</v>
      </c>
      <c r="AO10">
        <v>15001</v>
      </c>
      <c r="AP10">
        <v>15273</v>
      </c>
      <c r="AQ10">
        <v>15071</v>
      </c>
      <c r="AR10">
        <v>15343</v>
      </c>
      <c r="AS10">
        <v>15395</v>
      </c>
      <c r="AT10">
        <v>15025</v>
      </c>
      <c r="AU10">
        <v>21306</v>
      </c>
      <c r="AV10">
        <v>15261</v>
      </c>
      <c r="AW10">
        <v>16321</v>
      </c>
      <c r="AX10">
        <v>2692</v>
      </c>
      <c r="AY10">
        <v>3145</v>
      </c>
      <c r="AZ10">
        <v>0</v>
      </c>
      <c r="BA10">
        <v>782</v>
      </c>
      <c r="BB10">
        <v>15079</v>
      </c>
      <c r="BC10">
        <v>15079</v>
      </c>
      <c r="BD10">
        <v>15002</v>
      </c>
      <c r="BE10">
        <v>15001</v>
      </c>
      <c r="BF10">
        <v>15003</v>
      </c>
      <c r="BG10">
        <v>15001</v>
      </c>
      <c r="BH10">
        <v>15183</v>
      </c>
      <c r="BI10">
        <v>15016</v>
      </c>
      <c r="BJ10">
        <v>15076</v>
      </c>
      <c r="BK10">
        <v>15339</v>
      </c>
      <c r="BL10">
        <v>15557</v>
      </c>
      <c r="BM10">
        <v>15799</v>
      </c>
      <c r="BN10">
        <v>15002</v>
      </c>
      <c r="BO10">
        <v>15004</v>
      </c>
      <c r="BP10">
        <v>15032</v>
      </c>
      <c r="BQ10">
        <v>15060</v>
      </c>
      <c r="BR10">
        <v>4357</v>
      </c>
      <c r="BS10">
        <v>1035</v>
      </c>
      <c r="BT10">
        <v>1529</v>
      </c>
      <c r="BU10">
        <v>6</v>
      </c>
      <c r="BV10">
        <v>15007</v>
      </c>
      <c r="BW10">
        <v>15003</v>
      </c>
      <c r="BX10">
        <v>716</v>
      </c>
      <c r="BY10">
        <v>1</v>
      </c>
      <c r="BZ10">
        <v>20448</v>
      </c>
      <c r="CA10">
        <v>21236</v>
      </c>
      <c r="CB10" s="6">
        <f t="shared" si="2"/>
        <v>12541.897435897436</v>
      </c>
    </row>
    <row r="11" spans="1:80" ht="12.75">
      <c r="A11" t="s">
        <v>1</v>
      </c>
      <c r="B11">
        <v>15000</v>
      </c>
      <c r="C11">
        <v>15001</v>
      </c>
      <c r="D11">
        <v>0</v>
      </c>
      <c r="E11">
        <v>2</v>
      </c>
      <c r="F11">
        <v>31</v>
      </c>
      <c r="G11">
        <v>15000</v>
      </c>
      <c r="H11">
        <v>15000</v>
      </c>
      <c r="I11">
        <v>4734</v>
      </c>
      <c r="J11">
        <v>1</v>
      </c>
      <c r="K11">
        <v>1</v>
      </c>
      <c r="L11">
        <v>15000</v>
      </c>
      <c r="M11">
        <v>15000</v>
      </c>
      <c r="N11">
        <v>15000</v>
      </c>
      <c r="O11">
        <v>15000</v>
      </c>
      <c r="P11">
        <v>15000</v>
      </c>
      <c r="Q11">
        <v>15000</v>
      </c>
      <c r="R11">
        <v>1348</v>
      </c>
      <c r="S11">
        <v>1413</v>
      </c>
      <c r="T11">
        <v>15001</v>
      </c>
      <c r="U11">
        <v>15000</v>
      </c>
      <c r="V11">
        <v>2</v>
      </c>
      <c r="W11">
        <v>1</v>
      </c>
      <c r="X11">
        <v>24</v>
      </c>
      <c r="Y11">
        <v>15000</v>
      </c>
      <c r="Z11">
        <v>1</v>
      </c>
      <c r="AA11">
        <v>1</v>
      </c>
      <c r="AB11">
        <v>0</v>
      </c>
      <c r="AC11">
        <v>0</v>
      </c>
      <c r="AD11">
        <v>78</v>
      </c>
      <c r="AE11">
        <v>75</v>
      </c>
      <c r="AF11">
        <v>56</v>
      </c>
      <c r="AG11">
        <v>138</v>
      </c>
      <c r="AH11">
        <v>10</v>
      </c>
      <c r="AI11">
        <v>403</v>
      </c>
      <c r="AJ11">
        <v>1</v>
      </c>
      <c r="AK11">
        <v>2</v>
      </c>
      <c r="AL11">
        <v>15003</v>
      </c>
      <c r="AM11">
        <v>15000</v>
      </c>
      <c r="AN11">
        <v>10465</v>
      </c>
      <c r="AO11">
        <v>7675</v>
      </c>
      <c r="AP11">
        <v>2085</v>
      </c>
      <c r="AQ11">
        <v>535</v>
      </c>
      <c r="AR11">
        <v>92</v>
      </c>
      <c r="AS11">
        <v>114</v>
      </c>
      <c r="AT11">
        <v>483</v>
      </c>
      <c r="AU11">
        <v>393</v>
      </c>
      <c r="AV11">
        <v>152</v>
      </c>
      <c r="AW11">
        <v>160</v>
      </c>
      <c r="AX11">
        <v>1</v>
      </c>
      <c r="AY11">
        <v>0</v>
      </c>
      <c r="AZ11">
        <v>1</v>
      </c>
      <c r="BA11">
        <v>0</v>
      </c>
      <c r="BB11">
        <v>15000</v>
      </c>
      <c r="BC11">
        <v>15000</v>
      </c>
      <c r="BD11">
        <v>4</v>
      </c>
      <c r="BE11">
        <v>15</v>
      </c>
      <c r="BF11">
        <v>7</v>
      </c>
      <c r="BG11">
        <v>6</v>
      </c>
      <c r="BH11">
        <v>15000</v>
      </c>
      <c r="BI11">
        <v>15000</v>
      </c>
      <c r="BJ11">
        <v>15007</v>
      </c>
      <c r="BK11">
        <v>15013</v>
      </c>
      <c r="BL11">
        <v>8243</v>
      </c>
      <c r="BM11">
        <v>15000</v>
      </c>
      <c r="BN11">
        <v>247</v>
      </c>
      <c r="BO11">
        <v>156</v>
      </c>
      <c r="BP11">
        <v>761</v>
      </c>
      <c r="BQ11">
        <v>529</v>
      </c>
      <c r="BR11">
        <v>5</v>
      </c>
      <c r="BS11">
        <v>4</v>
      </c>
      <c r="BT11">
        <v>1</v>
      </c>
      <c r="BU11">
        <v>0</v>
      </c>
      <c r="BV11">
        <v>1</v>
      </c>
      <c r="BW11">
        <v>2</v>
      </c>
      <c r="BX11">
        <v>3</v>
      </c>
      <c r="BY11">
        <v>0</v>
      </c>
      <c r="BZ11">
        <v>590</v>
      </c>
      <c r="CA11">
        <v>893</v>
      </c>
      <c r="CB11" s="6">
        <f t="shared" si="2"/>
        <v>4768.846153846154</v>
      </c>
    </row>
    <row r="12" spans="1:80" ht="12.75">
      <c r="A12" t="s">
        <v>23</v>
      </c>
      <c r="B12">
        <v>15005</v>
      </c>
      <c r="C12">
        <v>15003</v>
      </c>
      <c r="D12">
        <v>1</v>
      </c>
      <c r="E12">
        <v>14</v>
      </c>
      <c r="F12">
        <v>9823</v>
      </c>
      <c r="G12">
        <v>5477</v>
      </c>
      <c r="H12">
        <v>15009</v>
      </c>
      <c r="I12">
        <v>996</v>
      </c>
      <c r="J12">
        <v>2</v>
      </c>
      <c r="K12">
        <v>1</v>
      </c>
      <c r="L12">
        <v>1092</v>
      </c>
      <c r="M12">
        <v>1014</v>
      </c>
      <c r="N12">
        <v>15037</v>
      </c>
      <c r="O12">
        <v>15030</v>
      </c>
      <c r="P12">
        <v>15022</v>
      </c>
      <c r="Q12">
        <v>15008</v>
      </c>
      <c r="R12">
        <v>15004</v>
      </c>
      <c r="S12">
        <v>15000</v>
      </c>
      <c r="T12">
        <v>15086</v>
      </c>
      <c r="U12">
        <v>15063</v>
      </c>
      <c r="V12">
        <v>12</v>
      </c>
      <c r="W12">
        <v>2</v>
      </c>
      <c r="X12">
        <v>217</v>
      </c>
      <c r="Y12">
        <v>15000</v>
      </c>
      <c r="Z12">
        <v>2</v>
      </c>
      <c r="AA12">
        <v>1</v>
      </c>
      <c r="AB12">
        <v>0</v>
      </c>
      <c r="AC12">
        <v>0</v>
      </c>
      <c r="AD12">
        <v>2638</v>
      </c>
      <c r="AE12">
        <v>2660</v>
      </c>
      <c r="AF12">
        <v>373</v>
      </c>
      <c r="AG12">
        <v>236</v>
      </c>
      <c r="AH12">
        <v>37</v>
      </c>
      <c r="AI12">
        <v>56</v>
      </c>
      <c r="AJ12">
        <v>4</v>
      </c>
      <c r="AK12">
        <v>5</v>
      </c>
      <c r="AL12">
        <v>15084</v>
      </c>
      <c r="AM12">
        <v>15001</v>
      </c>
      <c r="AN12">
        <v>185</v>
      </c>
      <c r="AO12">
        <v>2986</v>
      </c>
      <c r="AP12">
        <v>6429</v>
      </c>
      <c r="AQ12">
        <v>5230</v>
      </c>
      <c r="AR12">
        <v>4404</v>
      </c>
      <c r="AS12">
        <v>2571</v>
      </c>
      <c r="AT12">
        <v>15007</v>
      </c>
      <c r="AU12">
        <v>15002</v>
      </c>
      <c r="AV12">
        <v>2803</v>
      </c>
      <c r="AW12">
        <v>4228</v>
      </c>
      <c r="AX12">
        <v>0</v>
      </c>
      <c r="AY12">
        <v>0</v>
      </c>
      <c r="AZ12">
        <v>0</v>
      </c>
      <c r="BA12">
        <v>2</v>
      </c>
      <c r="BB12">
        <v>15000</v>
      </c>
      <c r="BC12">
        <v>15000</v>
      </c>
      <c r="BD12">
        <v>46</v>
      </c>
      <c r="BE12">
        <v>104</v>
      </c>
      <c r="BF12">
        <v>559</v>
      </c>
      <c r="BG12">
        <v>47</v>
      </c>
      <c r="BH12">
        <v>15005</v>
      </c>
      <c r="BI12">
        <v>15008</v>
      </c>
      <c r="BJ12">
        <v>15022</v>
      </c>
      <c r="BK12">
        <v>15007</v>
      </c>
      <c r="BL12">
        <v>2341</v>
      </c>
      <c r="BM12">
        <v>3359</v>
      </c>
      <c r="BN12">
        <v>91</v>
      </c>
      <c r="BO12">
        <v>406</v>
      </c>
      <c r="BP12">
        <v>2435</v>
      </c>
      <c r="BQ12">
        <v>2078</v>
      </c>
      <c r="BR12">
        <v>10</v>
      </c>
      <c r="BS12">
        <v>11</v>
      </c>
      <c r="BT12">
        <v>1</v>
      </c>
      <c r="BU12">
        <v>1</v>
      </c>
      <c r="BV12">
        <v>2</v>
      </c>
      <c r="BW12">
        <v>1</v>
      </c>
      <c r="BX12">
        <v>32</v>
      </c>
      <c r="BY12">
        <v>0</v>
      </c>
      <c r="BZ12">
        <v>15473</v>
      </c>
      <c r="CA12">
        <v>15522</v>
      </c>
      <c r="CB12" s="6">
        <f t="shared" si="2"/>
        <v>5466.961538461538</v>
      </c>
    </row>
    <row r="13" spans="1:80" ht="12.75">
      <c r="A13" t="s">
        <v>27</v>
      </c>
      <c r="B13">
        <v>15009</v>
      </c>
      <c r="C13">
        <v>15018</v>
      </c>
      <c r="D13">
        <v>2</v>
      </c>
      <c r="E13">
        <v>8</v>
      </c>
      <c r="F13">
        <v>15006</v>
      </c>
      <c r="G13">
        <v>297</v>
      </c>
      <c r="H13">
        <v>6110</v>
      </c>
      <c r="I13">
        <v>2034</v>
      </c>
      <c r="J13">
        <v>2</v>
      </c>
      <c r="K13">
        <v>2</v>
      </c>
      <c r="L13">
        <v>811</v>
      </c>
      <c r="M13">
        <v>828</v>
      </c>
      <c r="N13">
        <v>15001</v>
      </c>
      <c r="O13">
        <v>15002</v>
      </c>
      <c r="P13">
        <v>15004</v>
      </c>
      <c r="Q13">
        <v>8785</v>
      </c>
      <c r="R13">
        <v>15020</v>
      </c>
      <c r="S13">
        <v>15006</v>
      </c>
      <c r="T13">
        <v>15031</v>
      </c>
      <c r="U13">
        <v>15038</v>
      </c>
      <c r="V13">
        <v>14</v>
      </c>
      <c r="W13">
        <v>1</v>
      </c>
      <c r="X13">
        <v>53</v>
      </c>
      <c r="Y13">
        <v>15002</v>
      </c>
      <c r="Z13">
        <v>3</v>
      </c>
      <c r="AA13">
        <v>1</v>
      </c>
      <c r="AB13">
        <v>0</v>
      </c>
      <c r="AC13">
        <v>0</v>
      </c>
      <c r="AD13">
        <v>1476</v>
      </c>
      <c r="AE13">
        <v>1311</v>
      </c>
      <c r="AF13">
        <v>277</v>
      </c>
      <c r="AG13">
        <v>168</v>
      </c>
      <c r="AH13">
        <v>12009</v>
      </c>
      <c r="AI13">
        <v>56</v>
      </c>
      <c r="AJ13">
        <v>4</v>
      </c>
      <c r="AK13">
        <v>2</v>
      </c>
      <c r="AL13">
        <v>15004</v>
      </c>
      <c r="AM13">
        <v>15112</v>
      </c>
      <c r="AN13">
        <v>14600</v>
      </c>
      <c r="AO13">
        <v>15001</v>
      </c>
      <c r="AP13">
        <v>15010</v>
      </c>
      <c r="AQ13">
        <v>15014</v>
      </c>
      <c r="AR13">
        <v>1559</v>
      </c>
      <c r="AS13">
        <v>1358</v>
      </c>
      <c r="AT13">
        <v>15009</v>
      </c>
      <c r="AU13">
        <v>10288</v>
      </c>
      <c r="AV13">
        <v>2344</v>
      </c>
      <c r="AW13">
        <v>3472</v>
      </c>
      <c r="AX13">
        <v>0</v>
      </c>
      <c r="AY13">
        <v>0</v>
      </c>
      <c r="AZ13">
        <v>0</v>
      </c>
      <c r="BA13">
        <v>0</v>
      </c>
      <c r="BB13">
        <v>15002</v>
      </c>
      <c r="BC13">
        <v>5494</v>
      </c>
      <c r="BD13">
        <v>149</v>
      </c>
      <c r="BE13">
        <v>72</v>
      </c>
      <c r="BF13">
        <v>5</v>
      </c>
      <c r="BG13">
        <v>16</v>
      </c>
      <c r="BH13">
        <v>12347</v>
      </c>
      <c r="BI13">
        <v>15001</v>
      </c>
      <c r="BJ13">
        <v>15084</v>
      </c>
      <c r="BK13">
        <v>15033</v>
      </c>
      <c r="BL13">
        <v>1176</v>
      </c>
      <c r="BM13">
        <v>12871</v>
      </c>
      <c r="BN13">
        <v>142</v>
      </c>
      <c r="BO13">
        <v>139</v>
      </c>
      <c r="BP13">
        <v>2375</v>
      </c>
      <c r="BQ13">
        <v>385</v>
      </c>
      <c r="BR13">
        <v>8</v>
      </c>
      <c r="BS13">
        <v>11</v>
      </c>
      <c r="BT13">
        <v>1</v>
      </c>
      <c r="BU13">
        <v>0</v>
      </c>
      <c r="BV13">
        <v>3</v>
      </c>
      <c r="BW13">
        <v>5</v>
      </c>
      <c r="BX13">
        <v>12</v>
      </c>
      <c r="BY13">
        <v>0</v>
      </c>
      <c r="BZ13">
        <v>9215</v>
      </c>
      <c r="CA13">
        <v>12099</v>
      </c>
      <c r="CB13" s="6">
        <f t="shared" si="2"/>
        <v>5638.551282051282</v>
      </c>
    </row>
    <row r="14" spans="1:80" ht="12.75">
      <c r="A14" t="s">
        <v>29</v>
      </c>
      <c r="B14">
        <v>15004</v>
      </c>
      <c r="C14">
        <v>14365</v>
      </c>
      <c r="D14">
        <v>1</v>
      </c>
      <c r="E14">
        <v>5</v>
      </c>
      <c r="F14">
        <v>1229</v>
      </c>
      <c r="G14">
        <v>3266</v>
      </c>
      <c r="H14">
        <v>15007</v>
      </c>
      <c r="I14">
        <v>7243</v>
      </c>
      <c r="J14">
        <v>1</v>
      </c>
      <c r="K14">
        <v>0</v>
      </c>
      <c r="L14">
        <v>486</v>
      </c>
      <c r="M14">
        <v>465</v>
      </c>
      <c r="N14">
        <v>6017</v>
      </c>
      <c r="O14">
        <v>15002</v>
      </c>
      <c r="P14">
        <v>4739</v>
      </c>
      <c r="Q14">
        <v>4857</v>
      </c>
      <c r="R14">
        <v>15006</v>
      </c>
      <c r="S14">
        <v>15002</v>
      </c>
      <c r="T14">
        <v>10772</v>
      </c>
      <c r="U14">
        <v>10796</v>
      </c>
      <c r="V14">
        <v>2</v>
      </c>
      <c r="W14">
        <v>0</v>
      </c>
      <c r="X14">
        <v>46</v>
      </c>
      <c r="Y14">
        <v>15001</v>
      </c>
      <c r="Z14">
        <v>2</v>
      </c>
      <c r="AA14">
        <v>1</v>
      </c>
      <c r="AB14">
        <v>0</v>
      </c>
      <c r="AC14">
        <v>0</v>
      </c>
      <c r="AD14">
        <v>1410</v>
      </c>
      <c r="AE14">
        <v>1335</v>
      </c>
      <c r="AF14">
        <v>97</v>
      </c>
      <c r="AG14">
        <v>80</v>
      </c>
      <c r="AH14">
        <v>130</v>
      </c>
      <c r="AI14">
        <v>202</v>
      </c>
      <c r="AJ14">
        <v>2</v>
      </c>
      <c r="AK14">
        <v>1</v>
      </c>
      <c r="AL14">
        <v>15001</v>
      </c>
      <c r="AM14">
        <v>15066</v>
      </c>
      <c r="AN14">
        <v>10123</v>
      </c>
      <c r="AO14">
        <v>11618</v>
      </c>
      <c r="AP14">
        <v>591</v>
      </c>
      <c r="AQ14">
        <v>812</v>
      </c>
      <c r="AR14">
        <v>1328</v>
      </c>
      <c r="AS14">
        <v>1249</v>
      </c>
      <c r="AT14">
        <v>10520</v>
      </c>
      <c r="AU14">
        <v>8447</v>
      </c>
      <c r="AV14">
        <v>1827</v>
      </c>
      <c r="AW14">
        <v>2835</v>
      </c>
      <c r="AX14">
        <v>0</v>
      </c>
      <c r="AY14">
        <v>0</v>
      </c>
      <c r="AZ14">
        <v>0</v>
      </c>
      <c r="BA14">
        <v>0</v>
      </c>
      <c r="BB14">
        <v>15001</v>
      </c>
      <c r="BC14">
        <v>15001</v>
      </c>
      <c r="BD14">
        <v>16</v>
      </c>
      <c r="BE14">
        <v>29</v>
      </c>
      <c r="BF14">
        <v>181</v>
      </c>
      <c r="BG14">
        <v>5</v>
      </c>
      <c r="BH14">
        <v>3935</v>
      </c>
      <c r="BI14">
        <v>4430</v>
      </c>
      <c r="BJ14">
        <v>15016</v>
      </c>
      <c r="BK14">
        <v>15001</v>
      </c>
      <c r="BL14">
        <v>1735</v>
      </c>
      <c r="BM14">
        <v>2755</v>
      </c>
      <c r="BN14">
        <v>252</v>
      </c>
      <c r="BO14">
        <v>534</v>
      </c>
      <c r="BP14">
        <v>6821</v>
      </c>
      <c r="BQ14">
        <v>640</v>
      </c>
      <c r="BR14">
        <v>10</v>
      </c>
      <c r="BS14">
        <v>8</v>
      </c>
      <c r="BT14">
        <v>1</v>
      </c>
      <c r="BU14">
        <v>0</v>
      </c>
      <c r="BV14">
        <v>1</v>
      </c>
      <c r="BW14">
        <v>1</v>
      </c>
      <c r="BX14">
        <v>9</v>
      </c>
      <c r="BY14">
        <v>0</v>
      </c>
      <c r="BZ14">
        <v>9871</v>
      </c>
      <c r="CA14">
        <v>10618</v>
      </c>
      <c r="CB14" s="6">
        <f t="shared" si="2"/>
        <v>4344.358974358975</v>
      </c>
    </row>
    <row r="15" spans="1:80" ht="12.75">
      <c r="A15" t="s">
        <v>31</v>
      </c>
      <c r="B15">
        <v>15001</v>
      </c>
      <c r="C15">
        <v>15002</v>
      </c>
      <c r="D15">
        <v>15001</v>
      </c>
      <c r="E15">
        <v>15001</v>
      </c>
      <c r="F15">
        <v>15001</v>
      </c>
      <c r="G15">
        <v>15001</v>
      </c>
      <c r="H15">
        <v>15001</v>
      </c>
      <c r="I15">
        <v>15001</v>
      </c>
      <c r="J15">
        <v>15001</v>
      </c>
      <c r="K15">
        <v>15001</v>
      </c>
      <c r="L15">
        <v>15001</v>
      </c>
      <c r="M15">
        <v>15001</v>
      </c>
      <c r="N15">
        <v>15001</v>
      </c>
      <c r="O15">
        <v>15001</v>
      </c>
      <c r="P15">
        <v>15002</v>
      </c>
      <c r="Q15">
        <v>15002</v>
      </c>
      <c r="R15">
        <v>15002</v>
      </c>
      <c r="S15">
        <v>15001</v>
      </c>
      <c r="T15">
        <v>15001</v>
      </c>
      <c r="U15">
        <v>15002</v>
      </c>
      <c r="V15">
        <v>15001</v>
      </c>
      <c r="W15">
        <v>15001</v>
      </c>
      <c r="X15">
        <v>15001</v>
      </c>
      <c r="Y15">
        <v>15001</v>
      </c>
      <c r="Z15">
        <v>15001</v>
      </c>
      <c r="AA15">
        <v>15001</v>
      </c>
      <c r="AB15">
        <v>15001</v>
      </c>
      <c r="AC15">
        <v>0</v>
      </c>
      <c r="AD15">
        <v>15001</v>
      </c>
      <c r="AE15">
        <v>15001</v>
      </c>
      <c r="AF15">
        <v>15001</v>
      </c>
      <c r="AG15">
        <v>15001</v>
      </c>
      <c r="AH15">
        <v>15001</v>
      </c>
      <c r="AI15">
        <v>15001</v>
      </c>
      <c r="AJ15">
        <v>15001</v>
      </c>
      <c r="AK15">
        <v>15001</v>
      </c>
      <c r="AL15">
        <v>15002</v>
      </c>
      <c r="AM15">
        <v>15001</v>
      </c>
      <c r="AN15">
        <v>15001</v>
      </c>
      <c r="AO15">
        <v>15001</v>
      </c>
      <c r="AP15">
        <v>15001</v>
      </c>
      <c r="AQ15">
        <v>15001</v>
      </c>
      <c r="AR15">
        <v>15001</v>
      </c>
      <c r="AS15">
        <v>15001</v>
      </c>
      <c r="AT15">
        <v>15002</v>
      </c>
      <c r="AU15">
        <v>15001</v>
      </c>
      <c r="AV15">
        <v>15002</v>
      </c>
      <c r="AW15">
        <v>15001</v>
      </c>
      <c r="AX15">
        <v>15001</v>
      </c>
      <c r="AY15">
        <v>15001</v>
      </c>
      <c r="AZ15">
        <v>15001</v>
      </c>
      <c r="BA15">
        <v>15001</v>
      </c>
      <c r="BB15">
        <v>15001</v>
      </c>
      <c r="BC15">
        <v>15001</v>
      </c>
      <c r="BD15">
        <v>15001</v>
      </c>
      <c r="BE15">
        <v>15001</v>
      </c>
      <c r="BF15">
        <v>15001</v>
      </c>
      <c r="BG15">
        <v>15001</v>
      </c>
      <c r="BH15">
        <v>15001</v>
      </c>
      <c r="BI15">
        <v>15001</v>
      </c>
      <c r="BJ15">
        <v>15006</v>
      </c>
      <c r="BK15">
        <v>15006</v>
      </c>
      <c r="BL15">
        <v>15001</v>
      </c>
      <c r="BM15">
        <v>15001</v>
      </c>
      <c r="BN15">
        <v>15001</v>
      </c>
      <c r="BO15">
        <v>15001</v>
      </c>
      <c r="BP15">
        <v>15001</v>
      </c>
      <c r="BQ15">
        <v>15001</v>
      </c>
      <c r="BR15">
        <v>15001</v>
      </c>
      <c r="BS15">
        <v>15001</v>
      </c>
      <c r="BT15">
        <v>15001</v>
      </c>
      <c r="BU15">
        <v>15001</v>
      </c>
      <c r="BV15">
        <v>15001</v>
      </c>
      <c r="BW15">
        <v>15001</v>
      </c>
      <c r="BX15">
        <v>15001</v>
      </c>
      <c r="BY15">
        <v>15001</v>
      </c>
      <c r="BZ15">
        <v>15001</v>
      </c>
      <c r="CA15">
        <v>15003</v>
      </c>
      <c r="CB15" s="6">
        <f t="shared" si="2"/>
        <v>14808.935897435897</v>
      </c>
    </row>
    <row r="16" spans="1:80" ht="12.75">
      <c r="A16" t="s">
        <v>33</v>
      </c>
      <c r="B16">
        <v>15003</v>
      </c>
      <c r="C16">
        <v>15008</v>
      </c>
      <c r="D16">
        <v>1</v>
      </c>
      <c r="E16">
        <v>4</v>
      </c>
      <c r="F16">
        <v>1804</v>
      </c>
      <c r="G16">
        <v>15004</v>
      </c>
      <c r="H16">
        <v>15007</v>
      </c>
      <c r="I16">
        <v>13236</v>
      </c>
      <c r="J16">
        <v>1</v>
      </c>
      <c r="K16">
        <v>0</v>
      </c>
      <c r="L16">
        <v>727</v>
      </c>
      <c r="M16">
        <v>743</v>
      </c>
      <c r="N16">
        <v>7400</v>
      </c>
      <c r="O16">
        <v>4946</v>
      </c>
      <c r="P16">
        <v>7213</v>
      </c>
      <c r="Q16">
        <v>8001</v>
      </c>
      <c r="R16">
        <v>6536</v>
      </c>
      <c r="S16">
        <v>6332</v>
      </c>
      <c r="T16">
        <v>9375</v>
      </c>
      <c r="U16">
        <v>5372</v>
      </c>
      <c r="V16">
        <v>0</v>
      </c>
      <c r="W16">
        <v>0</v>
      </c>
      <c r="X16">
        <v>25</v>
      </c>
      <c r="Y16">
        <v>15001</v>
      </c>
      <c r="Z16">
        <v>0</v>
      </c>
      <c r="AA16">
        <v>0</v>
      </c>
      <c r="AB16">
        <v>0</v>
      </c>
      <c r="AC16">
        <v>0</v>
      </c>
      <c r="AD16">
        <v>1</v>
      </c>
      <c r="AE16">
        <v>1</v>
      </c>
      <c r="AF16">
        <v>927</v>
      </c>
      <c r="AG16">
        <v>165</v>
      </c>
      <c r="AH16">
        <v>257</v>
      </c>
      <c r="AI16">
        <v>607</v>
      </c>
      <c r="AJ16">
        <v>0</v>
      </c>
      <c r="AK16">
        <v>0</v>
      </c>
      <c r="AL16">
        <v>15022</v>
      </c>
      <c r="AM16">
        <v>15025</v>
      </c>
      <c r="AN16">
        <v>15001</v>
      </c>
      <c r="AO16">
        <v>15001</v>
      </c>
      <c r="AP16">
        <v>3813</v>
      </c>
      <c r="AQ16">
        <v>8620</v>
      </c>
      <c r="AR16">
        <v>812</v>
      </c>
      <c r="AS16">
        <v>828</v>
      </c>
      <c r="AT16">
        <v>69</v>
      </c>
      <c r="AU16">
        <v>64</v>
      </c>
      <c r="AV16">
        <v>921</v>
      </c>
      <c r="AW16">
        <v>1427</v>
      </c>
      <c r="AX16">
        <v>0</v>
      </c>
      <c r="AY16">
        <v>0</v>
      </c>
      <c r="AZ16">
        <v>1</v>
      </c>
      <c r="BA16">
        <v>0</v>
      </c>
      <c r="BB16">
        <v>15001</v>
      </c>
      <c r="BC16">
        <v>15001</v>
      </c>
      <c r="BD16">
        <v>15</v>
      </c>
      <c r="BE16">
        <v>10</v>
      </c>
      <c r="BF16">
        <v>186</v>
      </c>
      <c r="BG16">
        <v>290</v>
      </c>
      <c r="BH16">
        <v>15004</v>
      </c>
      <c r="BI16">
        <v>15007</v>
      </c>
      <c r="BJ16">
        <v>15037</v>
      </c>
      <c r="BK16">
        <v>15033</v>
      </c>
      <c r="BL16">
        <v>1910</v>
      </c>
      <c r="BM16">
        <v>15002</v>
      </c>
      <c r="BN16">
        <v>176</v>
      </c>
      <c r="BO16">
        <v>716</v>
      </c>
      <c r="BP16">
        <v>121</v>
      </c>
      <c r="BQ16">
        <v>360</v>
      </c>
      <c r="BR16">
        <v>25</v>
      </c>
      <c r="BS16">
        <v>32</v>
      </c>
      <c r="BT16">
        <v>0</v>
      </c>
      <c r="BU16">
        <v>0</v>
      </c>
      <c r="BV16">
        <v>1</v>
      </c>
      <c r="BW16">
        <v>75</v>
      </c>
      <c r="BX16">
        <v>9</v>
      </c>
      <c r="BY16">
        <v>0</v>
      </c>
      <c r="BZ16">
        <v>6713</v>
      </c>
      <c r="CA16">
        <v>6978</v>
      </c>
      <c r="CB16" s="6">
        <f t="shared" si="2"/>
        <v>4461.576923076923</v>
      </c>
    </row>
    <row r="17" spans="1:80" ht="12.75">
      <c r="A17" t="s">
        <v>36</v>
      </c>
      <c r="B17">
        <v>15002</v>
      </c>
      <c r="C17">
        <v>15001</v>
      </c>
      <c r="D17">
        <v>1</v>
      </c>
      <c r="E17">
        <v>9</v>
      </c>
      <c r="F17">
        <v>15001</v>
      </c>
      <c r="G17">
        <v>15001</v>
      </c>
      <c r="H17">
        <v>15001</v>
      </c>
      <c r="I17">
        <v>15001</v>
      </c>
      <c r="J17">
        <v>1</v>
      </c>
      <c r="K17">
        <v>1</v>
      </c>
      <c r="L17">
        <v>608</v>
      </c>
      <c r="M17">
        <v>544</v>
      </c>
      <c r="N17">
        <v>15001</v>
      </c>
      <c r="O17">
        <v>15001</v>
      </c>
      <c r="P17">
        <v>5014</v>
      </c>
      <c r="Q17">
        <v>7718</v>
      </c>
      <c r="R17">
        <v>15004</v>
      </c>
      <c r="S17">
        <v>15005</v>
      </c>
      <c r="T17">
        <v>15001</v>
      </c>
      <c r="U17">
        <v>15003</v>
      </c>
      <c r="V17">
        <v>1</v>
      </c>
      <c r="W17">
        <v>1</v>
      </c>
      <c r="X17">
        <v>212</v>
      </c>
      <c r="Y17">
        <v>15001</v>
      </c>
      <c r="Z17">
        <v>4</v>
      </c>
      <c r="AA17">
        <v>1</v>
      </c>
      <c r="AB17">
        <v>0</v>
      </c>
      <c r="AC17">
        <v>0</v>
      </c>
      <c r="AD17">
        <v>1803</v>
      </c>
      <c r="AE17">
        <v>1923</v>
      </c>
      <c r="AF17">
        <v>1223</v>
      </c>
      <c r="AG17">
        <v>147</v>
      </c>
      <c r="AH17">
        <v>6001</v>
      </c>
      <c r="AI17">
        <v>5666</v>
      </c>
      <c r="AJ17">
        <v>4</v>
      </c>
      <c r="AK17">
        <v>2</v>
      </c>
      <c r="AL17">
        <v>15003</v>
      </c>
      <c r="AM17">
        <v>15005</v>
      </c>
      <c r="AN17">
        <v>15001</v>
      </c>
      <c r="AO17">
        <v>15001</v>
      </c>
      <c r="AP17">
        <v>1444</v>
      </c>
      <c r="AQ17">
        <v>7733</v>
      </c>
      <c r="AR17">
        <v>1577</v>
      </c>
      <c r="AS17">
        <v>1255</v>
      </c>
      <c r="AT17">
        <v>15005</v>
      </c>
      <c r="AU17">
        <v>10510</v>
      </c>
      <c r="AV17">
        <v>1960</v>
      </c>
      <c r="AW17">
        <v>3228</v>
      </c>
      <c r="AX17">
        <v>0</v>
      </c>
      <c r="AY17">
        <v>0</v>
      </c>
      <c r="AZ17">
        <v>0</v>
      </c>
      <c r="BA17">
        <v>0</v>
      </c>
      <c r="BB17">
        <v>15001</v>
      </c>
      <c r="BC17">
        <v>15001</v>
      </c>
      <c r="BD17">
        <v>618</v>
      </c>
      <c r="BE17">
        <v>232</v>
      </c>
      <c r="BF17">
        <v>20</v>
      </c>
      <c r="BG17">
        <v>12</v>
      </c>
      <c r="BH17">
        <v>15001</v>
      </c>
      <c r="BI17">
        <v>15001</v>
      </c>
      <c r="BJ17">
        <v>15009</v>
      </c>
      <c r="BK17">
        <v>15013</v>
      </c>
      <c r="BL17">
        <v>1488</v>
      </c>
      <c r="BM17">
        <v>1931</v>
      </c>
      <c r="BN17">
        <v>1219</v>
      </c>
      <c r="BO17">
        <v>1046</v>
      </c>
      <c r="BP17">
        <v>2941</v>
      </c>
      <c r="BQ17">
        <v>15001</v>
      </c>
      <c r="BR17">
        <v>19</v>
      </c>
      <c r="BS17">
        <v>14</v>
      </c>
      <c r="BT17">
        <v>0</v>
      </c>
      <c r="BU17">
        <v>1</v>
      </c>
      <c r="BV17">
        <v>1</v>
      </c>
      <c r="BW17">
        <v>0</v>
      </c>
      <c r="BX17">
        <v>9</v>
      </c>
      <c r="BY17">
        <v>0</v>
      </c>
      <c r="BZ17">
        <v>15009</v>
      </c>
      <c r="CA17">
        <v>15004</v>
      </c>
      <c r="CB17" s="6">
        <f t="shared" si="2"/>
        <v>6066.923076923077</v>
      </c>
    </row>
    <row r="18" spans="1:80" ht="12.75">
      <c r="A18" t="s">
        <v>38</v>
      </c>
      <c r="B18">
        <v>15005</v>
      </c>
      <c r="C18">
        <v>15004</v>
      </c>
      <c r="D18">
        <v>1</v>
      </c>
      <c r="E18">
        <v>15</v>
      </c>
      <c r="F18">
        <v>15002</v>
      </c>
      <c r="G18">
        <v>5727</v>
      </c>
      <c r="H18">
        <v>15004</v>
      </c>
      <c r="I18">
        <v>15008</v>
      </c>
      <c r="J18">
        <v>1</v>
      </c>
      <c r="K18">
        <v>1</v>
      </c>
      <c r="L18">
        <v>907</v>
      </c>
      <c r="M18">
        <v>998</v>
      </c>
      <c r="N18">
        <v>15001</v>
      </c>
      <c r="O18">
        <v>15001</v>
      </c>
      <c r="P18">
        <v>15014</v>
      </c>
      <c r="Q18">
        <v>15002</v>
      </c>
      <c r="R18">
        <v>15005</v>
      </c>
      <c r="S18">
        <v>15009</v>
      </c>
      <c r="T18">
        <v>15011</v>
      </c>
      <c r="U18">
        <v>15007</v>
      </c>
      <c r="V18">
        <v>11</v>
      </c>
      <c r="W18">
        <v>0</v>
      </c>
      <c r="X18">
        <v>1040</v>
      </c>
      <c r="Y18">
        <v>15002</v>
      </c>
      <c r="Z18">
        <v>4</v>
      </c>
      <c r="AA18">
        <v>1</v>
      </c>
      <c r="AB18">
        <v>0</v>
      </c>
      <c r="AC18">
        <v>0</v>
      </c>
      <c r="AD18">
        <v>1685</v>
      </c>
      <c r="AE18">
        <v>1511</v>
      </c>
      <c r="AF18">
        <v>210</v>
      </c>
      <c r="AG18">
        <v>15039</v>
      </c>
      <c r="AH18">
        <v>5660</v>
      </c>
      <c r="AI18">
        <v>8243</v>
      </c>
      <c r="AJ18">
        <v>2</v>
      </c>
      <c r="AK18">
        <v>2</v>
      </c>
      <c r="AL18">
        <v>15131</v>
      </c>
      <c r="AM18">
        <v>15002</v>
      </c>
      <c r="AN18">
        <v>15001</v>
      </c>
      <c r="AO18">
        <v>15001</v>
      </c>
      <c r="AP18">
        <v>15003</v>
      </c>
      <c r="AQ18">
        <v>15009</v>
      </c>
      <c r="AR18">
        <v>1829</v>
      </c>
      <c r="AS18">
        <v>2017</v>
      </c>
      <c r="AT18">
        <v>12938</v>
      </c>
      <c r="AU18">
        <v>11334</v>
      </c>
      <c r="AV18">
        <v>2956</v>
      </c>
      <c r="AW18">
        <v>4104</v>
      </c>
      <c r="AX18">
        <v>0</v>
      </c>
      <c r="AY18">
        <v>1</v>
      </c>
      <c r="AZ18">
        <v>0</v>
      </c>
      <c r="BA18">
        <v>0</v>
      </c>
      <c r="BB18">
        <v>15001</v>
      </c>
      <c r="BC18">
        <v>15001</v>
      </c>
      <c r="BD18">
        <v>150</v>
      </c>
      <c r="BE18">
        <v>48</v>
      </c>
      <c r="BF18">
        <v>897</v>
      </c>
      <c r="BG18">
        <v>2270</v>
      </c>
      <c r="BH18">
        <v>15026</v>
      </c>
      <c r="BI18">
        <v>15003</v>
      </c>
      <c r="BJ18">
        <v>15028</v>
      </c>
      <c r="BK18">
        <v>15026</v>
      </c>
      <c r="BL18">
        <v>15004</v>
      </c>
      <c r="BM18">
        <v>15002</v>
      </c>
      <c r="BN18">
        <v>13169</v>
      </c>
      <c r="BO18">
        <v>15001</v>
      </c>
      <c r="BP18">
        <v>15007</v>
      </c>
      <c r="BQ18">
        <v>15001</v>
      </c>
      <c r="BR18">
        <v>30</v>
      </c>
      <c r="BS18">
        <v>44</v>
      </c>
      <c r="BT18">
        <v>1</v>
      </c>
      <c r="BU18">
        <v>1</v>
      </c>
      <c r="BV18">
        <v>19</v>
      </c>
      <c r="BW18">
        <v>18</v>
      </c>
      <c r="BX18">
        <v>11</v>
      </c>
      <c r="BY18">
        <v>0</v>
      </c>
      <c r="BZ18">
        <v>12030</v>
      </c>
      <c r="CA18">
        <v>13204</v>
      </c>
      <c r="CB18" s="6">
        <f t="shared" si="2"/>
        <v>7480.141025641025</v>
      </c>
    </row>
    <row r="19" spans="1:80" ht="12.75">
      <c r="A19" t="s">
        <v>40</v>
      </c>
      <c r="B19">
        <v>15008</v>
      </c>
      <c r="C19">
        <v>15003</v>
      </c>
      <c r="D19">
        <v>0</v>
      </c>
      <c r="E19">
        <v>11</v>
      </c>
      <c r="F19">
        <v>15002</v>
      </c>
      <c r="G19">
        <v>15003</v>
      </c>
      <c r="H19">
        <v>15002</v>
      </c>
      <c r="I19">
        <v>15001</v>
      </c>
      <c r="J19">
        <v>15001</v>
      </c>
      <c r="K19">
        <v>1</v>
      </c>
      <c r="L19">
        <v>722</v>
      </c>
      <c r="M19">
        <v>679</v>
      </c>
      <c r="N19">
        <v>15001</v>
      </c>
      <c r="O19">
        <v>15001</v>
      </c>
      <c r="P19">
        <v>15002</v>
      </c>
      <c r="Q19">
        <v>15005</v>
      </c>
      <c r="R19">
        <v>15010</v>
      </c>
      <c r="S19">
        <v>15023</v>
      </c>
      <c r="T19">
        <v>15100</v>
      </c>
      <c r="U19">
        <v>15032</v>
      </c>
      <c r="V19">
        <v>15001</v>
      </c>
      <c r="W19">
        <v>15001</v>
      </c>
      <c r="X19">
        <v>36</v>
      </c>
      <c r="Y19">
        <v>15001</v>
      </c>
      <c r="Z19">
        <v>8</v>
      </c>
      <c r="AA19">
        <v>2</v>
      </c>
      <c r="AB19">
        <v>0</v>
      </c>
      <c r="AC19">
        <v>0</v>
      </c>
      <c r="AD19">
        <v>5414</v>
      </c>
      <c r="AE19">
        <v>5480</v>
      </c>
      <c r="AF19">
        <v>15001</v>
      </c>
      <c r="AG19">
        <v>15004</v>
      </c>
      <c r="AH19">
        <v>15001</v>
      </c>
      <c r="AI19">
        <v>15001</v>
      </c>
      <c r="AJ19">
        <v>7</v>
      </c>
      <c r="AK19">
        <v>11</v>
      </c>
      <c r="AL19">
        <v>15003</v>
      </c>
      <c r="AM19">
        <v>15033</v>
      </c>
      <c r="AN19">
        <v>15001</v>
      </c>
      <c r="AO19">
        <v>15001</v>
      </c>
      <c r="AP19">
        <v>15010</v>
      </c>
      <c r="AQ19">
        <v>15001</v>
      </c>
      <c r="AR19">
        <v>1462</v>
      </c>
      <c r="AS19">
        <v>1581</v>
      </c>
      <c r="AT19">
        <v>11525</v>
      </c>
      <c r="AU19">
        <v>12335</v>
      </c>
      <c r="AV19">
        <v>2253</v>
      </c>
      <c r="AW19">
        <v>3650</v>
      </c>
      <c r="AX19">
        <v>15001</v>
      </c>
      <c r="AY19">
        <v>15001</v>
      </c>
      <c r="AZ19">
        <v>15001</v>
      </c>
      <c r="BA19">
        <v>0</v>
      </c>
      <c r="BB19">
        <v>15001</v>
      </c>
      <c r="BC19">
        <v>15001</v>
      </c>
      <c r="BD19">
        <v>15001</v>
      </c>
      <c r="BE19">
        <v>15001</v>
      </c>
      <c r="BF19">
        <v>15001</v>
      </c>
      <c r="BG19">
        <v>15001</v>
      </c>
      <c r="BH19">
        <v>15009</v>
      </c>
      <c r="BI19">
        <v>15009</v>
      </c>
      <c r="BJ19">
        <v>15010</v>
      </c>
      <c r="BK19">
        <v>15011</v>
      </c>
      <c r="BL19">
        <v>15008</v>
      </c>
      <c r="BM19">
        <v>15015</v>
      </c>
      <c r="BN19">
        <v>15001</v>
      </c>
      <c r="BO19">
        <v>15001</v>
      </c>
      <c r="BP19">
        <v>15001</v>
      </c>
      <c r="BQ19">
        <v>15001</v>
      </c>
      <c r="BR19">
        <v>15001</v>
      </c>
      <c r="BS19">
        <v>15001</v>
      </c>
      <c r="BT19">
        <v>1</v>
      </c>
      <c r="BU19">
        <v>1</v>
      </c>
      <c r="BV19">
        <v>0</v>
      </c>
      <c r="BW19">
        <v>1</v>
      </c>
      <c r="BX19">
        <v>8</v>
      </c>
      <c r="BY19">
        <v>0</v>
      </c>
      <c r="BZ19">
        <v>11762</v>
      </c>
      <c r="CA19">
        <v>10042</v>
      </c>
      <c r="CB19" s="6">
        <f t="shared" si="2"/>
        <v>10286.179487179486</v>
      </c>
    </row>
    <row r="20" spans="1:80" ht="12.75">
      <c r="A20" t="s">
        <v>42</v>
      </c>
      <c r="B20">
        <v>15013</v>
      </c>
      <c r="C20">
        <v>15006</v>
      </c>
      <c r="D20">
        <v>2</v>
      </c>
      <c r="E20">
        <v>10</v>
      </c>
      <c r="F20">
        <v>15002</v>
      </c>
      <c r="G20">
        <v>15006</v>
      </c>
      <c r="H20">
        <v>15005</v>
      </c>
      <c r="I20">
        <v>15001</v>
      </c>
      <c r="J20">
        <v>47</v>
      </c>
      <c r="K20">
        <v>4</v>
      </c>
      <c r="L20">
        <v>811</v>
      </c>
      <c r="M20">
        <v>735</v>
      </c>
      <c r="N20">
        <v>15006</v>
      </c>
      <c r="O20">
        <v>15026</v>
      </c>
      <c r="P20">
        <v>15005</v>
      </c>
      <c r="Q20">
        <v>15003</v>
      </c>
      <c r="R20">
        <v>15008</v>
      </c>
      <c r="S20">
        <v>15007</v>
      </c>
      <c r="T20">
        <v>15008</v>
      </c>
      <c r="U20">
        <v>15003</v>
      </c>
      <c r="V20">
        <v>9</v>
      </c>
      <c r="W20">
        <v>4</v>
      </c>
      <c r="X20">
        <v>187</v>
      </c>
      <c r="Y20">
        <v>15001</v>
      </c>
      <c r="Z20">
        <v>4</v>
      </c>
      <c r="AA20">
        <v>0</v>
      </c>
      <c r="AB20">
        <v>0</v>
      </c>
      <c r="AC20">
        <v>0</v>
      </c>
      <c r="AD20">
        <v>2192</v>
      </c>
      <c r="AE20">
        <v>2486</v>
      </c>
      <c r="AF20">
        <v>1511</v>
      </c>
      <c r="AG20">
        <v>1475</v>
      </c>
      <c r="AH20">
        <v>199</v>
      </c>
      <c r="AI20">
        <v>3117</v>
      </c>
      <c r="AJ20">
        <v>6</v>
      </c>
      <c r="AK20">
        <v>5</v>
      </c>
      <c r="AL20">
        <v>15079</v>
      </c>
      <c r="AM20">
        <v>15128</v>
      </c>
      <c r="AN20">
        <v>15001</v>
      </c>
      <c r="AO20">
        <v>15001</v>
      </c>
      <c r="AP20">
        <v>13960</v>
      </c>
      <c r="AQ20">
        <v>15004</v>
      </c>
      <c r="AR20">
        <v>4099</v>
      </c>
      <c r="AS20">
        <v>3559</v>
      </c>
      <c r="AT20">
        <v>15004</v>
      </c>
      <c r="AU20">
        <v>11269</v>
      </c>
      <c r="AV20">
        <v>2667</v>
      </c>
      <c r="AW20">
        <v>4092</v>
      </c>
      <c r="AX20">
        <v>0</v>
      </c>
      <c r="AY20">
        <v>0</v>
      </c>
      <c r="AZ20">
        <v>3</v>
      </c>
      <c r="BA20">
        <v>0</v>
      </c>
      <c r="BB20">
        <v>15002</v>
      </c>
      <c r="BC20">
        <v>15001</v>
      </c>
      <c r="BD20">
        <v>579</v>
      </c>
      <c r="BE20">
        <v>15001</v>
      </c>
      <c r="BF20">
        <v>14</v>
      </c>
      <c r="BG20">
        <v>6</v>
      </c>
      <c r="BH20">
        <v>15008</v>
      </c>
      <c r="BI20">
        <v>15002</v>
      </c>
      <c r="BJ20">
        <v>15028</v>
      </c>
      <c r="BK20">
        <v>15020</v>
      </c>
      <c r="BL20">
        <v>15002</v>
      </c>
      <c r="BM20">
        <v>15002</v>
      </c>
      <c r="BN20">
        <v>459</v>
      </c>
      <c r="BO20">
        <v>3229</v>
      </c>
      <c r="BP20">
        <v>5570</v>
      </c>
      <c r="BQ20">
        <v>4292</v>
      </c>
      <c r="BR20">
        <v>12</v>
      </c>
      <c r="BS20">
        <v>10</v>
      </c>
      <c r="BT20">
        <v>0</v>
      </c>
      <c r="BU20">
        <v>1</v>
      </c>
      <c r="BV20">
        <v>9</v>
      </c>
      <c r="BW20">
        <v>15</v>
      </c>
      <c r="BX20">
        <v>37</v>
      </c>
      <c r="BY20">
        <v>0</v>
      </c>
      <c r="BZ20">
        <v>12028</v>
      </c>
      <c r="CA20">
        <v>12431</v>
      </c>
      <c r="CB20" s="6">
        <f t="shared" si="2"/>
        <v>6942.666666666667</v>
      </c>
    </row>
    <row r="21" spans="1:80" ht="12.75">
      <c r="A21" t="s">
        <v>44</v>
      </c>
      <c r="B21">
        <v>15002</v>
      </c>
      <c r="C21">
        <v>15002</v>
      </c>
      <c r="D21">
        <v>0</v>
      </c>
      <c r="E21">
        <v>1</v>
      </c>
      <c r="F21">
        <v>15001</v>
      </c>
      <c r="G21">
        <v>15001</v>
      </c>
      <c r="H21">
        <v>15001</v>
      </c>
      <c r="I21">
        <v>15001</v>
      </c>
      <c r="J21">
        <v>0</v>
      </c>
      <c r="K21">
        <v>1</v>
      </c>
      <c r="L21">
        <v>370</v>
      </c>
      <c r="M21">
        <v>372</v>
      </c>
      <c r="N21">
        <v>15001</v>
      </c>
      <c r="O21">
        <v>15001</v>
      </c>
      <c r="P21">
        <v>15002</v>
      </c>
      <c r="Q21">
        <v>15001</v>
      </c>
      <c r="R21">
        <v>2341</v>
      </c>
      <c r="S21">
        <v>2340</v>
      </c>
      <c r="T21">
        <v>15003</v>
      </c>
      <c r="U21">
        <v>15007</v>
      </c>
      <c r="V21">
        <v>15001</v>
      </c>
      <c r="W21">
        <v>0</v>
      </c>
      <c r="X21">
        <v>15001</v>
      </c>
      <c r="Y21">
        <v>15001</v>
      </c>
      <c r="Z21">
        <v>0</v>
      </c>
      <c r="AA21">
        <v>1</v>
      </c>
      <c r="AB21">
        <v>0</v>
      </c>
      <c r="AC21">
        <v>0</v>
      </c>
      <c r="AD21">
        <v>7</v>
      </c>
      <c r="AE21">
        <v>7</v>
      </c>
      <c r="AF21">
        <v>213</v>
      </c>
      <c r="AG21">
        <v>203</v>
      </c>
      <c r="AH21">
        <v>15001</v>
      </c>
      <c r="AI21">
        <v>15001</v>
      </c>
      <c r="AJ21">
        <v>1</v>
      </c>
      <c r="AK21">
        <v>0</v>
      </c>
      <c r="AL21">
        <v>15004</v>
      </c>
      <c r="AM21">
        <v>15003</v>
      </c>
      <c r="AN21">
        <v>15001</v>
      </c>
      <c r="AO21">
        <v>15001</v>
      </c>
      <c r="AP21">
        <v>15001</v>
      </c>
      <c r="AQ21">
        <v>15001</v>
      </c>
      <c r="AR21">
        <v>15002</v>
      </c>
      <c r="AS21">
        <v>15002</v>
      </c>
      <c r="AT21">
        <v>35</v>
      </c>
      <c r="AU21">
        <v>35</v>
      </c>
      <c r="AV21">
        <v>98</v>
      </c>
      <c r="AW21">
        <v>141</v>
      </c>
      <c r="AX21">
        <v>0</v>
      </c>
      <c r="AY21">
        <v>0</v>
      </c>
      <c r="AZ21">
        <v>15001</v>
      </c>
      <c r="BA21">
        <v>1</v>
      </c>
      <c r="BB21">
        <v>15001</v>
      </c>
      <c r="BC21">
        <v>15001</v>
      </c>
      <c r="BD21">
        <v>15001</v>
      </c>
      <c r="BE21">
        <v>15001</v>
      </c>
      <c r="BF21">
        <v>15001</v>
      </c>
      <c r="BG21">
        <v>15001</v>
      </c>
      <c r="BH21">
        <v>15001</v>
      </c>
      <c r="BI21">
        <v>15001</v>
      </c>
      <c r="BJ21">
        <v>15014</v>
      </c>
      <c r="BK21">
        <v>15008</v>
      </c>
      <c r="BL21">
        <v>15001</v>
      </c>
      <c r="BM21">
        <v>15001</v>
      </c>
      <c r="BN21">
        <v>15001</v>
      </c>
      <c r="BO21">
        <v>15001</v>
      </c>
      <c r="BP21">
        <v>15001</v>
      </c>
      <c r="BQ21">
        <v>15001</v>
      </c>
      <c r="BR21">
        <v>3</v>
      </c>
      <c r="BS21">
        <v>3</v>
      </c>
      <c r="BT21">
        <v>0</v>
      </c>
      <c r="BU21">
        <v>1</v>
      </c>
      <c r="BV21">
        <v>15001</v>
      </c>
      <c r="BW21">
        <v>1</v>
      </c>
      <c r="BX21">
        <v>4</v>
      </c>
      <c r="BY21">
        <v>1</v>
      </c>
      <c r="BZ21">
        <v>15016</v>
      </c>
      <c r="CA21">
        <v>15012</v>
      </c>
      <c r="CB21" s="6">
        <f t="shared" si="2"/>
        <v>8734.47435897436</v>
      </c>
    </row>
    <row r="22" spans="1:80" ht="12.75">
      <c r="A22" t="s">
        <v>46</v>
      </c>
      <c r="B22">
        <v>16053</v>
      </c>
      <c r="C22">
        <v>17533</v>
      </c>
      <c r="D22">
        <v>274</v>
      </c>
      <c r="E22">
        <v>15007</v>
      </c>
      <c r="F22">
        <v>15032</v>
      </c>
      <c r="G22">
        <v>15009</v>
      </c>
      <c r="H22">
        <v>15007</v>
      </c>
      <c r="I22">
        <v>15037</v>
      </c>
      <c r="J22">
        <v>15001</v>
      </c>
      <c r="K22">
        <v>15001</v>
      </c>
      <c r="L22">
        <v>15192</v>
      </c>
      <c r="M22">
        <v>15780</v>
      </c>
      <c r="N22">
        <v>15016</v>
      </c>
      <c r="O22">
        <v>15228</v>
      </c>
      <c r="P22">
        <v>15047</v>
      </c>
      <c r="Q22">
        <v>15003</v>
      </c>
      <c r="R22">
        <v>43232</v>
      </c>
      <c r="S22">
        <v>41658</v>
      </c>
      <c r="T22">
        <v>21531</v>
      </c>
      <c r="U22">
        <v>21165</v>
      </c>
      <c r="V22">
        <v>15001</v>
      </c>
      <c r="W22">
        <v>15001</v>
      </c>
      <c r="X22">
        <v>3083</v>
      </c>
      <c r="Y22">
        <v>15015</v>
      </c>
      <c r="Z22">
        <v>592</v>
      </c>
      <c r="AA22">
        <v>84</v>
      </c>
      <c r="AB22">
        <v>0</v>
      </c>
      <c r="AC22">
        <v>1</v>
      </c>
      <c r="AD22">
        <v>15697</v>
      </c>
      <c r="AE22">
        <v>15025</v>
      </c>
      <c r="AF22">
        <v>15045</v>
      </c>
      <c r="AG22">
        <v>15059</v>
      </c>
      <c r="AH22">
        <v>15006</v>
      </c>
      <c r="AI22">
        <v>15001</v>
      </c>
      <c r="AJ22">
        <v>15001</v>
      </c>
      <c r="AK22">
        <v>4229</v>
      </c>
      <c r="AL22">
        <v>20421</v>
      </c>
      <c r="AM22">
        <v>20183</v>
      </c>
      <c r="AN22">
        <v>15001</v>
      </c>
      <c r="AO22">
        <v>15001</v>
      </c>
      <c r="AP22">
        <v>15118</v>
      </c>
      <c r="AQ22">
        <v>15065</v>
      </c>
      <c r="AR22">
        <v>15657</v>
      </c>
      <c r="AS22">
        <v>15169</v>
      </c>
      <c r="AT22">
        <v>15739</v>
      </c>
      <c r="AU22">
        <v>22472</v>
      </c>
      <c r="AV22">
        <v>15462</v>
      </c>
      <c r="AW22">
        <v>16414</v>
      </c>
      <c r="AX22">
        <v>15001</v>
      </c>
      <c r="AY22">
        <v>1</v>
      </c>
      <c r="AZ22">
        <v>1</v>
      </c>
      <c r="BA22">
        <v>9</v>
      </c>
      <c r="BB22">
        <v>15010</v>
      </c>
      <c r="BC22">
        <v>15009</v>
      </c>
      <c r="BD22">
        <v>15003</v>
      </c>
      <c r="BE22">
        <v>15001</v>
      </c>
      <c r="BF22">
        <v>15003</v>
      </c>
      <c r="BG22">
        <v>15003</v>
      </c>
      <c r="BH22">
        <v>15237</v>
      </c>
      <c r="BI22">
        <v>15127</v>
      </c>
      <c r="BJ22">
        <v>15376</v>
      </c>
      <c r="BK22">
        <v>15187</v>
      </c>
      <c r="BL22">
        <v>15610</v>
      </c>
      <c r="BM22">
        <v>15397</v>
      </c>
      <c r="BN22">
        <v>15006</v>
      </c>
      <c r="BO22">
        <v>15009</v>
      </c>
      <c r="BP22">
        <v>15025</v>
      </c>
      <c r="BQ22">
        <v>15039</v>
      </c>
      <c r="BR22">
        <v>15032</v>
      </c>
      <c r="BS22">
        <v>15017</v>
      </c>
      <c r="BT22">
        <v>15001</v>
      </c>
      <c r="BU22">
        <v>15001</v>
      </c>
      <c r="BV22">
        <v>15008</v>
      </c>
      <c r="BW22">
        <v>15024</v>
      </c>
      <c r="BX22">
        <v>1782</v>
      </c>
      <c r="BY22">
        <v>0</v>
      </c>
      <c r="BZ22">
        <v>21318</v>
      </c>
      <c r="CA22">
        <v>21316</v>
      </c>
      <c r="CB22" s="6">
        <f t="shared" si="2"/>
        <v>14229.5</v>
      </c>
    </row>
    <row r="23" spans="1:80" ht="12.75">
      <c r="A23" t="s">
        <v>48</v>
      </c>
      <c r="B23">
        <v>15005</v>
      </c>
      <c r="C23">
        <v>15024</v>
      </c>
      <c r="D23">
        <v>1</v>
      </c>
      <c r="E23">
        <v>13</v>
      </c>
      <c r="F23">
        <v>15004</v>
      </c>
      <c r="G23">
        <v>15006</v>
      </c>
      <c r="H23">
        <v>15005</v>
      </c>
      <c r="I23">
        <v>15004</v>
      </c>
      <c r="J23">
        <v>1</v>
      </c>
      <c r="K23">
        <v>0</v>
      </c>
      <c r="L23">
        <v>893</v>
      </c>
      <c r="M23">
        <v>856</v>
      </c>
      <c r="N23">
        <v>15001</v>
      </c>
      <c r="O23">
        <v>15001</v>
      </c>
      <c r="P23">
        <v>15007</v>
      </c>
      <c r="Q23">
        <v>15010</v>
      </c>
      <c r="R23">
        <v>15010</v>
      </c>
      <c r="S23">
        <v>15013</v>
      </c>
      <c r="T23">
        <v>15036</v>
      </c>
      <c r="U23">
        <v>15020</v>
      </c>
      <c r="V23">
        <v>21</v>
      </c>
      <c r="W23">
        <v>0</v>
      </c>
      <c r="X23">
        <v>5819</v>
      </c>
      <c r="Y23">
        <v>15001</v>
      </c>
      <c r="Z23">
        <v>2</v>
      </c>
      <c r="AA23">
        <v>1</v>
      </c>
      <c r="AB23">
        <v>0</v>
      </c>
      <c r="AC23">
        <v>0</v>
      </c>
      <c r="AD23">
        <v>1576</v>
      </c>
      <c r="AE23">
        <v>1450</v>
      </c>
      <c r="AF23">
        <v>163</v>
      </c>
      <c r="AG23">
        <v>15009</v>
      </c>
      <c r="AH23">
        <v>1729</v>
      </c>
      <c r="AI23">
        <v>12051</v>
      </c>
      <c r="AJ23">
        <v>4</v>
      </c>
      <c r="AK23">
        <v>2</v>
      </c>
      <c r="AL23">
        <v>15018</v>
      </c>
      <c r="AM23">
        <v>15020</v>
      </c>
      <c r="AN23">
        <v>15001</v>
      </c>
      <c r="AO23">
        <v>15001</v>
      </c>
      <c r="AP23">
        <v>15025</v>
      </c>
      <c r="AQ23">
        <v>15018</v>
      </c>
      <c r="AR23">
        <v>1597</v>
      </c>
      <c r="AS23">
        <v>1508</v>
      </c>
      <c r="AT23">
        <v>11671</v>
      </c>
      <c r="AU23">
        <v>10522</v>
      </c>
      <c r="AV23">
        <v>2549</v>
      </c>
      <c r="AW23">
        <v>3695</v>
      </c>
      <c r="AX23">
        <v>0</v>
      </c>
      <c r="AY23">
        <v>0</v>
      </c>
      <c r="AZ23">
        <v>0</v>
      </c>
      <c r="BA23">
        <v>1</v>
      </c>
      <c r="BB23">
        <v>15001</v>
      </c>
      <c r="BC23">
        <v>15001</v>
      </c>
      <c r="BD23">
        <v>539</v>
      </c>
      <c r="BE23">
        <v>306</v>
      </c>
      <c r="BF23">
        <v>4039</v>
      </c>
      <c r="BG23">
        <v>1233</v>
      </c>
      <c r="BH23">
        <v>15001</v>
      </c>
      <c r="BI23">
        <v>15013</v>
      </c>
      <c r="BJ23">
        <v>15033</v>
      </c>
      <c r="BK23">
        <v>15022</v>
      </c>
      <c r="BL23">
        <v>15002</v>
      </c>
      <c r="BM23">
        <v>15004</v>
      </c>
      <c r="BN23">
        <v>15001</v>
      </c>
      <c r="BO23">
        <v>13268</v>
      </c>
      <c r="BP23">
        <v>15001</v>
      </c>
      <c r="BQ23">
        <v>15004</v>
      </c>
      <c r="BR23">
        <v>24</v>
      </c>
      <c r="BS23">
        <v>43</v>
      </c>
      <c r="BT23">
        <v>1</v>
      </c>
      <c r="BU23">
        <v>1</v>
      </c>
      <c r="BV23">
        <v>1</v>
      </c>
      <c r="BW23">
        <v>43</v>
      </c>
      <c r="BX23">
        <v>11</v>
      </c>
      <c r="BY23">
        <v>0</v>
      </c>
      <c r="BZ23">
        <v>9960</v>
      </c>
      <c r="CA23">
        <v>11421</v>
      </c>
      <c r="CB23" s="6">
        <f t="shared" si="2"/>
        <v>7594.0641025641025</v>
      </c>
    </row>
    <row r="24" spans="1:80" ht="12.75">
      <c r="A24" t="s">
        <v>50</v>
      </c>
      <c r="B24">
        <v>15002</v>
      </c>
      <c r="C24">
        <v>15003</v>
      </c>
      <c r="D24">
        <v>2</v>
      </c>
      <c r="E24">
        <v>25</v>
      </c>
      <c r="F24">
        <v>15004</v>
      </c>
      <c r="G24">
        <v>15004</v>
      </c>
      <c r="H24">
        <v>15006</v>
      </c>
      <c r="I24">
        <v>15004</v>
      </c>
      <c r="J24">
        <v>5</v>
      </c>
      <c r="K24">
        <v>2</v>
      </c>
      <c r="L24">
        <v>1292</v>
      </c>
      <c r="M24">
        <v>1707</v>
      </c>
      <c r="N24">
        <v>15018</v>
      </c>
      <c r="O24">
        <v>15003</v>
      </c>
      <c r="P24">
        <v>15004</v>
      </c>
      <c r="Q24">
        <v>15007</v>
      </c>
      <c r="R24">
        <v>15008</v>
      </c>
      <c r="S24">
        <v>15002</v>
      </c>
      <c r="T24">
        <v>15004</v>
      </c>
      <c r="U24">
        <v>15014</v>
      </c>
      <c r="V24">
        <v>48</v>
      </c>
      <c r="W24">
        <v>6</v>
      </c>
      <c r="X24">
        <v>286</v>
      </c>
      <c r="Y24">
        <v>15001</v>
      </c>
      <c r="Z24">
        <v>4</v>
      </c>
      <c r="AA24">
        <v>2</v>
      </c>
      <c r="AB24">
        <v>0</v>
      </c>
      <c r="AC24">
        <v>0</v>
      </c>
      <c r="AD24">
        <v>3541</v>
      </c>
      <c r="AE24">
        <v>3528</v>
      </c>
      <c r="AF24">
        <v>290</v>
      </c>
      <c r="AG24">
        <v>672</v>
      </c>
      <c r="AH24">
        <v>5374</v>
      </c>
      <c r="AI24">
        <v>3730</v>
      </c>
      <c r="AJ24">
        <v>4</v>
      </c>
      <c r="AK24">
        <v>4</v>
      </c>
      <c r="AL24">
        <v>15001</v>
      </c>
      <c r="AM24">
        <v>15001</v>
      </c>
      <c r="AN24">
        <v>15001</v>
      </c>
      <c r="AO24">
        <v>15001</v>
      </c>
      <c r="AP24">
        <v>9859</v>
      </c>
      <c r="AQ24">
        <v>4471</v>
      </c>
      <c r="AR24">
        <v>7764</v>
      </c>
      <c r="AS24">
        <v>15026</v>
      </c>
      <c r="AT24">
        <v>15004</v>
      </c>
      <c r="AU24">
        <v>15005</v>
      </c>
      <c r="AV24">
        <v>3836</v>
      </c>
      <c r="AW24">
        <v>5750</v>
      </c>
      <c r="AX24">
        <v>0</v>
      </c>
      <c r="AY24">
        <v>0</v>
      </c>
      <c r="AZ24">
        <v>0</v>
      </c>
      <c r="BA24">
        <v>0</v>
      </c>
      <c r="BB24">
        <v>15001</v>
      </c>
      <c r="BC24">
        <v>15001</v>
      </c>
      <c r="BD24">
        <v>1289</v>
      </c>
      <c r="BE24">
        <v>1450</v>
      </c>
      <c r="BF24">
        <v>35</v>
      </c>
      <c r="BG24">
        <v>8</v>
      </c>
      <c r="BH24">
        <v>15013</v>
      </c>
      <c r="BI24">
        <v>15003</v>
      </c>
      <c r="BJ24">
        <v>15003</v>
      </c>
      <c r="BK24">
        <v>15026</v>
      </c>
      <c r="BL24">
        <v>4331</v>
      </c>
      <c r="BM24">
        <v>10428</v>
      </c>
      <c r="BN24">
        <v>2604</v>
      </c>
      <c r="BO24">
        <v>440</v>
      </c>
      <c r="BP24">
        <v>15004</v>
      </c>
      <c r="BQ24">
        <v>15004</v>
      </c>
      <c r="BR24">
        <v>61</v>
      </c>
      <c r="BS24">
        <v>90</v>
      </c>
      <c r="BT24">
        <v>1</v>
      </c>
      <c r="BU24">
        <v>1</v>
      </c>
      <c r="BV24">
        <v>2</v>
      </c>
      <c r="BW24">
        <v>4</v>
      </c>
      <c r="BX24">
        <v>15</v>
      </c>
      <c r="BY24">
        <v>0</v>
      </c>
      <c r="BZ24">
        <v>15018</v>
      </c>
      <c r="CA24">
        <v>15063</v>
      </c>
      <c r="CB24" s="6">
        <f t="shared" si="2"/>
        <v>7092.5641025641025</v>
      </c>
    </row>
    <row r="25" spans="1:80" ht="12.75">
      <c r="A25" t="s">
        <v>52</v>
      </c>
      <c r="B25">
        <v>15913</v>
      </c>
      <c r="C25">
        <v>15480</v>
      </c>
      <c r="D25">
        <v>1</v>
      </c>
      <c r="E25">
        <v>10</v>
      </c>
      <c r="F25">
        <v>16090</v>
      </c>
      <c r="G25">
        <v>15073</v>
      </c>
      <c r="H25">
        <v>12651</v>
      </c>
      <c r="I25">
        <v>3000</v>
      </c>
      <c r="J25">
        <v>1</v>
      </c>
      <c r="K25">
        <v>1</v>
      </c>
      <c r="L25">
        <v>687</v>
      </c>
      <c r="M25">
        <v>715</v>
      </c>
      <c r="N25">
        <v>18466</v>
      </c>
      <c r="O25">
        <v>16379</v>
      </c>
      <c r="P25">
        <v>17267</v>
      </c>
      <c r="Q25">
        <v>17245</v>
      </c>
      <c r="R25">
        <v>2071051</v>
      </c>
      <c r="S25">
        <v>2365523</v>
      </c>
      <c r="T25">
        <v>15595</v>
      </c>
      <c r="U25">
        <v>16161</v>
      </c>
      <c r="V25">
        <v>9</v>
      </c>
      <c r="W25">
        <v>1</v>
      </c>
      <c r="X25">
        <v>36</v>
      </c>
      <c r="Y25">
        <v>16480</v>
      </c>
      <c r="Z25">
        <v>4</v>
      </c>
      <c r="AA25">
        <v>1</v>
      </c>
      <c r="AB25">
        <v>0</v>
      </c>
      <c r="AC25">
        <v>0</v>
      </c>
      <c r="AD25">
        <v>2015</v>
      </c>
      <c r="AE25">
        <v>2069</v>
      </c>
      <c r="AF25">
        <v>280</v>
      </c>
      <c r="AG25">
        <v>416</v>
      </c>
      <c r="AH25">
        <v>54</v>
      </c>
      <c r="AI25">
        <v>290</v>
      </c>
      <c r="AJ25">
        <v>4</v>
      </c>
      <c r="AK25">
        <v>2</v>
      </c>
      <c r="AL25">
        <v>2602969</v>
      </c>
      <c r="AM25">
        <v>2678356</v>
      </c>
      <c r="AN25">
        <v>15013</v>
      </c>
      <c r="AO25">
        <v>15011</v>
      </c>
      <c r="AP25">
        <v>1252</v>
      </c>
      <c r="AQ25">
        <v>892</v>
      </c>
      <c r="AR25">
        <v>1982</v>
      </c>
      <c r="AS25">
        <v>1583</v>
      </c>
      <c r="AT25">
        <v>13870</v>
      </c>
      <c r="AU25">
        <v>11344</v>
      </c>
      <c r="AV25">
        <v>2211</v>
      </c>
      <c r="AW25">
        <v>3799</v>
      </c>
      <c r="AX25">
        <v>15001</v>
      </c>
      <c r="AY25">
        <v>1</v>
      </c>
      <c r="AZ25">
        <v>15003</v>
      </c>
      <c r="BA25">
        <v>1</v>
      </c>
      <c r="BB25">
        <v>15038</v>
      </c>
      <c r="BC25">
        <v>15050</v>
      </c>
      <c r="BD25">
        <v>34</v>
      </c>
      <c r="BE25">
        <v>31</v>
      </c>
      <c r="BF25">
        <v>15021</v>
      </c>
      <c r="BG25">
        <v>15017</v>
      </c>
      <c r="BH25">
        <v>16598</v>
      </c>
      <c r="BI25">
        <v>18391</v>
      </c>
      <c r="BJ25">
        <v>24998</v>
      </c>
      <c r="BK25">
        <v>28612</v>
      </c>
      <c r="BL25">
        <v>1797</v>
      </c>
      <c r="BM25">
        <v>1695</v>
      </c>
      <c r="BN25">
        <v>15124</v>
      </c>
      <c r="BO25">
        <v>15022</v>
      </c>
      <c r="BP25">
        <v>10488</v>
      </c>
      <c r="BQ25">
        <v>2823</v>
      </c>
      <c r="BR25">
        <v>16</v>
      </c>
      <c r="BS25">
        <v>18</v>
      </c>
      <c r="BT25">
        <v>1</v>
      </c>
      <c r="BU25">
        <v>0</v>
      </c>
      <c r="BV25">
        <v>15005</v>
      </c>
      <c r="BW25">
        <v>3</v>
      </c>
      <c r="BX25">
        <v>19</v>
      </c>
      <c r="BY25">
        <v>0</v>
      </c>
      <c r="BZ25">
        <v>14311</v>
      </c>
      <c r="CA25">
        <v>13584</v>
      </c>
      <c r="CB25" s="6">
        <f t="shared" si="2"/>
        <v>131486.58974358975</v>
      </c>
    </row>
    <row r="26" spans="1:80" ht="12.75">
      <c r="A26" t="s">
        <v>54</v>
      </c>
      <c r="B26">
        <v>232</v>
      </c>
      <c r="C26">
        <v>163</v>
      </c>
      <c r="D26">
        <v>3</v>
      </c>
      <c r="E26">
        <v>6</v>
      </c>
      <c r="F26">
        <v>1108</v>
      </c>
      <c r="G26">
        <v>3264</v>
      </c>
      <c r="H26">
        <v>559</v>
      </c>
      <c r="I26">
        <v>971</v>
      </c>
      <c r="J26">
        <v>0</v>
      </c>
      <c r="K26">
        <v>0</v>
      </c>
      <c r="L26">
        <v>243</v>
      </c>
      <c r="M26">
        <v>246</v>
      </c>
      <c r="N26">
        <v>1582</v>
      </c>
      <c r="O26">
        <v>4597</v>
      </c>
      <c r="P26">
        <v>512</v>
      </c>
      <c r="Q26">
        <v>558</v>
      </c>
      <c r="R26">
        <v>381</v>
      </c>
      <c r="S26">
        <v>309</v>
      </c>
      <c r="T26">
        <v>462</v>
      </c>
      <c r="U26">
        <v>375</v>
      </c>
      <c r="V26">
        <v>0</v>
      </c>
      <c r="W26">
        <v>2</v>
      </c>
      <c r="X26">
        <v>8</v>
      </c>
      <c r="Y26">
        <v>15000</v>
      </c>
      <c r="Z26">
        <v>1</v>
      </c>
      <c r="AA26">
        <v>1</v>
      </c>
      <c r="AB26">
        <v>0</v>
      </c>
      <c r="AC26">
        <v>0</v>
      </c>
      <c r="AD26">
        <v>27</v>
      </c>
      <c r="AE26">
        <v>23</v>
      </c>
      <c r="AF26">
        <v>2368</v>
      </c>
      <c r="AG26">
        <v>2337</v>
      </c>
      <c r="AH26">
        <v>45</v>
      </c>
      <c r="AI26">
        <v>34</v>
      </c>
      <c r="AJ26">
        <v>3</v>
      </c>
      <c r="AK26">
        <v>3</v>
      </c>
      <c r="AL26">
        <v>15004</v>
      </c>
      <c r="AM26">
        <v>15004</v>
      </c>
      <c r="AN26">
        <v>8854</v>
      </c>
      <c r="AO26">
        <v>15000</v>
      </c>
      <c r="AP26">
        <v>94</v>
      </c>
      <c r="AQ26">
        <v>176</v>
      </c>
      <c r="AR26">
        <v>84</v>
      </c>
      <c r="AS26">
        <v>94</v>
      </c>
      <c r="AT26">
        <v>258</v>
      </c>
      <c r="AU26">
        <v>230</v>
      </c>
      <c r="AV26">
        <v>103</v>
      </c>
      <c r="AW26">
        <v>149</v>
      </c>
      <c r="AX26">
        <v>0</v>
      </c>
      <c r="AY26">
        <v>0</v>
      </c>
      <c r="AZ26">
        <v>0</v>
      </c>
      <c r="BA26">
        <v>0</v>
      </c>
      <c r="BB26">
        <v>15000</v>
      </c>
      <c r="BC26">
        <v>15000</v>
      </c>
      <c r="BD26">
        <v>5</v>
      </c>
      <c r="BE26">
        <v>5</v>
      </c>
      <c r="BF26">
        <v>2</v>
      </c>
      <c r="BG26">
        <v>5</v>
      </c>
      <c r="BH26">
        <v>15000</v>
      </c>
      <c r="BI26">
        <v>13751</v>
      </c>
      <c r="BJ26">
        <v>191597</v>
      </c>
      <c r="BK26">
        <v>201764</v>
      </c>
      <c r="BL26">
        <v>45</v>
      </c>
      <c r="BM26">
        <v>63</v>
      </c>
      <c r="BN26">
        <v>8</v>
      </c>
      <c r="BO26">
        <v>9</v>
      </c>
      <c r="BP26">
        <v>62</v>
      </c>
      <c r="BQ26">
        <v>11</v>
      </c>
      <c r="BR26">
        <v>3</v>
      </c>
      <c r="BS26">
        <v>3</v>
      </c>
      <c r="BT26">
        <v>1</v>
      </c>
      <c r="BU26">
        <v>0</v>
      </c>
      <c r="BV26">
        <v>4</v>
      </c>
      <c r="BW26">
        <v>5</v>
      </c>
      <c r="BX26">
        <v>4</v>
      </c>
      <c r="BY26">
        <v>0</v>
      </c>
      <c r="BZ26">
        <v>2156</v>
      </c>
      <c r="CA26">
        <v>2364</v>
      </c>
      <c r="CB26" s="6">
        <f t="shared" si="2"/>
        <v>7017.179487179487</v>
      </c>
    </row>
    <row r="27" spans="1:80" ht="12.75">
      <c r="A27" t="s">
        <v>56</v>
      </c>
      <c r="B27">
        <v>7297</v>
      </c>
      <c r="C27">
        <v>15019</v>
      </c>
      <c r="D27">
        <v>0</v>
      </c>
      <c r="E27">
        <v>8</v>
      </c>
      <c r="F27">
        <v>1576</v>
      </c>
      <c r="G27">
        <v>15001</v>
      </c>
      <c r="H27">
        <v>845</v>
      </c>
      <c r="I27">
        <v>6760</v>
      </c>
      <c r="J27">
        <v>1</v>
      </c>
      <c r="K27">
        <v>1</v>
      </c>
      <c r="L27">
        <v>605</v>
      </c>
      <c r="M27">
        <v>587</v>
      </c>
      <c r="N27">
        <v>15001</v>
      </c>
      <c r="O27">
        <v>15001</v>
      </c>
      <c r="P27">
        <v>11540</v>
      </c>
      <c r="Q27">
        <v>4040</v>
      </c>
      <c r="R27">
        <v>15006</v>
      </c>
      <c r="S27">
        <v>15004</v>
      </c>
      <c r="T27">
        <v>12140</v>
      </c>
      <c r="U27">
        <v>15085</v>
      </c>
      <c r="V27">
        <v>0</v>
      </c>
      <c r="W27">
        <v>3</v>
      </c>
      <c r="X27">
        <v>25</v>
      </c>
      <c r="Y27">
        <v>15001</v>
      </c>
      <c r="Z27">
        <v>2</v>
      </c>
      <c r="AA27">
        <v>0</v>
      </c>
      <c r="AB27">
        <v>0</v>
      </c>
      <c r="AC27">
        <v>0</v>
      </c>
      <c r="AD27">
        <v>1570</v>
      </c>
      <c r="AE27">
        <v>1526</v>
      </c>
      <c r="AF27">
        <v>121</v>
      </c>
      <c r="AG27">
        <v>94</v>
      </c>
      <c r="AH27">
        <v>99</v>
      </c>
      <c r="AI27">
        <v>138</v>
      </c>
      <c r="AJ27">
        <v>3</v>
      </c>
      <c r="AK27">
        <v>1</v>
      </c>
      <c r="AL27">
        <v>15005</v>
      </c>
      <c r="AM27">
        <v>15106</v>
      </c>
      <c r="AN27">
        <v>15001</v>
      </c>
      <c r="AO27">
        <v>15001</v>
      </c>
      <c r="AP27">
        <v>15012</v>
      </c>
      <c r="AQ27">
        <v>12714</v>
      </c>
      <c r="AR27">
        <v>1551</v>
      </c>
      <c r="AS27">
        <v>1202</v>
      </c>
      <c r="AT27">
        <v>11737</v>
      </c>
      <c r="AU27">
        <v>10008</v>
      </c>
      <c r="AV27">
        <v>2188</v>
      </c>
      <c r="AW27">
        <v>3488</v>
      </c>
      <c r="AX27">
        <v>0</v>
      </c>
      <c r="AY27">
        <v>0</v>
      </c>
      <c r="AZ27">
        <v>0</v>
      </c>
      <c r="BA27">
        <v>1</v>
      </c>
      <c r="BB27">
        <v>15001</v>
      </c>
      <c r="BC27">
        <v>15002</v>
      </c>
      <c r="BD27">
        <v>135</v>
      </c>
      <c r="BE27">
        <v>8</v>
      </c>
      <c r="BF27">
        <v>79</v>
      </c>
      <c r="BG27">
        <v>135</v>
      </c>
      <c r="BH27">
        <v>15005</v>
      </c>
      <c r="BI27">
        <v>3460</v>
      </c>
      <c r="BJ27">
        <v>15005</v>
      </c>
      <c r="BK27">
        <v>15011</v>
      </c>
      <c r="BL27">
        <v>1392</v>
      </c>
      <c r="BM27">
        <v>8895</v>
      </c>
      <c r="BN27">
        <v>1141</v>
      </c>
      <c r="BO27">
        <v>422</v>
      </c>
      <c r="BP27">
        <v>3926</v>
      </c>
      <c r="BQ27">
        <v>293</v>
      </c>
      <c r="BR27">
        <v>9</v>
      </c>
      <c r="BS27">
        <v>7</v>
      </c>
      <c r="BT27">
        <v>0</v>
      </c>
      <c r="BU27">
        <v>1</v>
      </c>
      <c r="BV27">
        <v>0</v>
      </c>
      <c r="BW27">
        <v>1</v>
      </c>
      <c r="BX27">
        <v>12</v>
      </c>
      <c r="BY27">
        <v>0</v>
      </c>
      <c r="BZ27">
        <v>9007</v>
      </c>
      <c r="CA27">
        <v>9661</v>
      </c>
      <c r="CB27" s="6">
        <f t="shared" si="2"/>
        <v>5137.461538461538</v>
      </c>
    </row>
    <row r="28" spans="1:80" ht="12.75">
      <c r="A28" t="s">
        <v>59</v>
      </c>
      <c r="B28">
        <v>15004</v>
      </c>
      <c r="C28">
        <v>15006</v>
      </c>
      <c r="D28">
        <v>1</v>
      </c>
      <c r="E28">
        <v>10</v>
      </c>
      <c r="F28">
        <v>15005</v>
      </c>
      <c r="G28">
        <v>15004</v>
      </c>
      <c r="H28">
        <v>15002</v>
      </c>
      <c r="I28">
        <v>15005</v>
      </c>
      <c r="J28">
        <v>2</v>
      </c>
      <c r="K28">
        <v>0</v>
      </c>
      <c r="L28">
        <v>687</v>
      </c>
      <c r="M28">
        <v>827</v>
      </c>
      <c r="N28">
        <v>15031</v>
      </c>
      <c r="O28">
        <v>15033</v>
      </c>
      <c r="P28">
        <v>10183</v>
      </c>
      <c r="Q28">
        <v>14377</v>
      </c>
      <c r="R28">
        <v>15004</v>
      </c>
      <c r="S28">
        <v>15006</v>
      </c>
      <c r="T28">
        <v>15016</v>
      </c>
      <c r="U28">
        <v>15008</v>
      </c>
      <c r="V28">
        <v>7</v>
      </c>
      <c r="W28">
        <v>3</v>
      </c>
      <c r="X28">
        <v>587</v>
      </c>
      <c r="Y28">
        <v>15001</v>
      </c>
      <c r="Z28">
        <v>5</v>
      </c>
      <c r="AA28">
        <v>0</v>
      </c>
      <c r="AB28">
        <v>0</v>
      </c>
      <c r="AC28">
        <v>0</v>
      </c>
      <c r="AD28">
        <v>2126</v>
      </c>
      <c r="AE28">
        <v>2358</v>
      </c>
      <c r="AF28">
        <v>247</v>
      </c>
      <c r="AG28">
        <v>165</v>
      </c>
      <c r="AH28">
        <v>596</v>
      </c>
      <c r="AI28">
        <v>667</v>
      </c>
      <c r="AJ28">
        <v>2</v>
      </c>
      <c r="AK28">
        <v>6</v>
      </c>
      <c r="AL28">
        <v>15063</v>
      </c>
      <c r="AM28">
        <v>15006</v>
      </c>
      <c r="AN28">
        <v>15001</v>
      </c>
      <c r="AO28">
        <v>15001</v>
      </c>
      <c r="AP28">
        <v>2169</v>
      </c>
      <c r="AQ28">
        <v>10477</v>
      </c>
      <c r="AR28">
        <v>3028</v>
      </c>
      <c r="AS28">
        <v>5388</v>
      </c>
      <c r="AT28">
        <v>15011</v>
      </c>
      <c r="AU28">
        <v>11303</v>
      </c>
      <c r="AV28">
        <v>2222</v>
      </c>
      <c r="AW28">
        <v>3385</v>
      </c>
      <c r="AX28">
        <v>1</v>
      </c>
      <c r="AY28">
        <v>0</v>
      </c>
      <c r="AZ28">
        <v>0</v>
      </c>
      <c r="BA28">
        <v>0</v>
      </c>
      <c r="BB28">
        <v>15001</v>
      </c>
      <c r="BC28">
        <v>15001</v>
      </c>
      <c r="BD28">
        <v>186</v>
      </c>
      <c r="BE28">
        <v>410</v>
      </c>
      <c r="BF28">
        <v>10</v>
      </c>
      <c r="BG28">
        <v>3</v>
      </c>
      <c r="BH28">
        <v>15002</v>
      </c>
      <c r="BI28">
        <v>15001</v>
      </c>
      <c r="BJ28">
        <v>15011</v>
      </c>
      <c r="BK28">
        <v>15028</v>
      </c>
      <c r="BL28">
        <v>1166</v>
      </c>
      <c r="BM28">
        <v>3437</v>
      </c>
      <c r="BN28">
        <v>641</v>
      </c>
      <c r="BO28">
        <v>4662</v>
      </c>
      <c r="BP28">
        <v>9553</v>
      </c>
      <c r="BQ28">
        <v>15006</v>
      </c>
      <c r="BR28">
        <v>37</v>
      </c>
      <c r="BS28">
        <v>31</v>
      </c>
      <c r="BT28">
        <v>1</v>
      </c>
      <c r="BU28">
        <v>1</v>
      </c>
      <c r="BV28">
        <v>2</v>
      </c>
      <c r="BW28">
        <v>1</v>
      </c>
      <c r="BX28">
        <v>11</v>
      </c>
      <c r="BY28">
        <v>0</v>
      </c>
      <c r="BZ28">
        <v>15564</v>
      </c>
      <c r="CA28">
        <v>15056</v>
      </c>
      <c r="CB28" s="6">
        <f t="shared" si="2"/>
        <v>6369.974358974359</v>
      </c>
    </row>
    <row r="29" spans="1:80" ht="12.75">
      <c r="A29" t="s">
        <v>61</v>
      </c>
      <c r="B29">
        <v>15002</v>
      </c>
      <c r="C29">
        <v>15002</v>
      </c>
      <c r="D29">
        <v>2</v>
      </c>
      <c r="E29">
        <v>10</v>
      </c>
      <c r="F29">
        <v>15007</v>
      </c>
      <c r="G29">
        <v>15003</v>
      </c>
      <c r="H29">
        <v>15005</v>
      </c>
      <c r="I29">
        <v>15007</v>
      </c>
      <c r="J29">
        <v>1</v>
      </c>
      <c r="K29">
        <v>0</v>
      </c>
      <c r="L29">
        <v>854</v>
      </c>
      <c r="M29">
        <v>872</v>
      </c>
      <c r="N29">
        <v>15000</v>
      </c>
      <c r="O29">
        <v>15000</v>
      </c>
      <c r="P29">
        <v>4056</v>
      </c>
      <c r="Q29">
        <v>8648</v>
      </c>
      <c r="R29">
        <v>15011</v>
      </c>
      <c r="S29">
        <v>15013</v>
      </c>
      <c r="T29">
        <v>14171</v>
      </c>
      <c r="U29">
        <v>15108</v>
      </c>
      <c r="V29">
        <v>15000</v>
      </c>
      <c r="W29">
        <v>1</v>
      </c>
      <c r="X29">
        <v>34</v>
      </c>
      <c r="Y29">
        <v>15001</v>
      </c>
      <c r="Z29">
        <v>3</v>
      </c>
      <c r="AA29">
        <v>1</v>
      </c>
      <c r="AB29">
        <v>0</v>
      </c>
      <c r="AC29">
        <v>0</v>
      </c>
      <c r="AD29">
        <v>1745</v>
      </c>
      <c r="AE29">
        <v>1663</v>
      </c>
      <c r="AF29">
        <v>354</v>
      </c>
      <c r="AG29">
        <v>210</v>
      </c>
      <c r="AH29">
        <v>15001</v>
      </c>
      <c r="AI29">
        <v>66</v>
      </c>
      <c r="AJ29">
        <v>3</v>
      </c>
      <c r="AK29">
        <v>2</v>
      </c>
      <c r="AL29">
        <v>15098</v>
      </c>
      <c r="AM29">
        <v>15048</v>
      </c>
      <c r="AN29">
        <v>311</v>
      </c>
      <c r="AO29">
        <v>9180</v>
      </c>
      <c r="AP29">
        <v>752</v>
      </c>
      <c r="AQ29">
        <v>5179</v>
      </c>
      <c r="AR29">
        <v>1757</v>
      </c>
      <c r="AS29">
        <v>1578</v>
      </c>
      <c r="AT29">
        <v>11185</v>
      </c>
      <c r="AU29">
        <v>10476</v>
      </c>
      <c r="AV29">
        <v>2508</v>
      </c>
      <c r="AW29">
        <v>4006</v>
      </c>
      <c r="AX29">
        <v>0</v>
      </c>
      <c r="AY29">
        <v>15000</v>
      </c>
      <c r="AZ29">
        <v>1</v>
      </c>
      <c r="BA29">
        <v>1</v>
      </c>
      <c r="BB29">
        <v>15001</v>
      </c>
      <c r="BC29">
        <v>15001</v>
      </c>
      <c r="BD29">
        <v>15000</v>
      </c>
      <c r="BE29">
        <v>15000</v>
      </c>
      <c r="BF29">
        <v>56</v>
      </c>
      <c r="BG29">
        <v>6</v>
      </c>
      <c r="BH29">
        <v>15000</v>
      </c>
      <c r="BI29">
        <v>15005</v>
      </c>
      <c r="BJ29">
        <v>15016</v>
      </c>
      <c r="BK29">
        <v>15026</v>
      </c>
      <c r="BL29">
        <v>1132</v>
      </c>
      <c r="BM29">
        <v>15020</v>
      </c>
      <c r="BN29">
        <v>1347</v>
      </c>
      <c r="BO29">
        <v>307</v>
      </c>
      <c r="BP29">
        <v>927</v>
      </c>
      <c r="BQ29">
        <v>533</v>
      </c>
      <c r="BR29">
        <v>24</v>
      </c>
      <c r="BS29">
        <v>39</v>
      </c>
      <c r="BT29">
        <v>0</v>
      </c>
      <c r="BU29">
        <v>0</v>
      </c>
      <c r="BV29">
        <v>15000</v>
      </c>
      <c r="BW29">
        <v>1</v>
      </c>
      <c r="BX29">
        <v>10</v>
      </c>
      <c r="BY29">
        <v>0</v>
      </c>
      <c r="BZ29">
        <v>11574</v>
      </c>
      <c r="CA29">
        <v>10899</v>
      </c>
      <c r="CB29" s="6">
        <f t="shared" si="2"/>
        <v>6562.307692307692</v>
      </c>
    </row>
    <row r="30" spans="1:80" ht="12.75">
      <c r="A30" t="s">
        <v>63</v>
      </c>
      <c r="B30">
        <v>232</v>
      </c>
      <c r="C30">
        <v>16789</v>
      </c>
      <c r="D30">
        <v>15000</v>
      </c>
      <c r="E30">
        <v>15038</v>
      </c>
      <c r="F30">
        <v>15058</v>
      </c>
      <c r="G30">
        <v>15020</v>
      </c>
      <c r="H30">
        <v>15041</v>
      </c>
      <c r="I30">
        <v>15080</v>
      </c>
      <c r="J30">
        <v>15000</v>
      </c>
      <c r="K30">
        <v>15000</v>
      </c>
      <c r="L30">
        <v>15508</v>
      </c>
      <c r="M30">
        <v>15559</v>
      </c>
      <c r="N30">
        <v>31</v>
      </c>
      <c r="O30">
        <v>30</v>
      </c>
      <c r="P30">
        <v>15352</v>
      </c>
      <c r="Q30">
        <v>15055</v>
      </c>
      <c r="R30">
        <v>42247</v>
      </c>
      <c r="S30">
        <v>42190</v>
      </c>
      <c r="T30">
        <v>20937</v>
      </c>
      <c r="U30">
        <v>22333</v>
      </c>
      <c r="V30">
        <v>15000</v>
      </c>
      <c r="W30">
        <v>1</v>
      </c>
      <c r="X30">
        <v>15010</v>
      </c>
      <c r="Y30">
        <v>5</v>
      </c>
      <c r="Z30">
        <v>1</v>
      </c>
      <c r="AA30">
        <v>0</v>
      </c>
      <c r="AB30">
        <v>0</v>
      </c>
      <c r="AC30">
        <v>0</v>
      </c>
      <c r="AD30">
        <v>50</v>
      </c>
      <c r="AE30">
        <v>47</v>
      </c>
      <c r="AF30">
        <v>86</v>
      </c>
      <c r="AG30">
        <v>15025</v>
      </c>
      <c r="AH30">
        <v>15002</v>
      </c>
      <c r="AI30">
        <v>15002</v>
      </c>
      <c r="AJ30">
        <v>4</v>
      </c>
      <c r="AK30">
        <v>3</v>
      </c>
      <c r="AL30">
        <v>248</v>
      </c>
      <c r="AM30">
        <v>260</v>
      </c>
      <c r="AN30">
        <v>15000</v>
      </c>
      <c r="AO30">
        <v>15000</v>
      </c>
      <c r="AP30">
        <v>15178</v>
      </c>
      <c r="AQ30">
        <v>15214</v>
      </c>
      <c r="AR30">
        <v>15589</v>
      </c>
      <c r="AS30">
        <v>15250</v>
      </c>
      <c r="AT30">
        <v>502</v>
      </c>
      <c r="AU30">
        <v>18229</v>
      </c>
      <c r="AV30">
        <v>15122</v>
      </c>
      <c r="AW30">
        <v>15712</v>
      </c>
      <c r="AX30">
        <v>0</v>
      </c>
      <c r="AY30">
        <v>0</v>
      </c>
      <c r="AZ30">
        <v>571</v>
      </c>
      <c r="BA30">
        <v>2</v>
      </c>
      <c r="BB30">
        <v>15034</v>
      </c>
      <c r="BC30">
        <v>15057</v>
      </c>
      <c r="BD30">
        <v>15000</v>
      </c>
      <c r="BE30">
        <v>15000</v>
      </c>
      <c r="BF30">
        <v>2</v>
      </c>
      <c r="BG30">
        <v>5</v>
      </c>
      <c r="BH30">
        <v>40</v>
      </c>
      <c r="BI30">
        <v>36</v>
      </c>
      <c r="BJ30">
        <v>890</v>
      </c>
      <c r="BK30">
        <v>15316</v>
      </c>
      <c r="BL30">
        <v>951</v>
      </c>
      <c r="BM30">
        <v>15229</v>
      </c>
      <c r="BN30">
        <v>79</v>
      </c>
      <c r="BO30">
        <v>99</v>
      </c>
      <c r="BP30">
        <v>15008</v>
      </c>
      <c r="BQ30">
        <v>15063</v>
      </c>
      <c r="BR30">
        <v>31</v>
      </c>
      <c r="BS30">
        <v>28</v>
      </c>
      <c r="BT30">
        <v>575</v>
      </c>
      <c r="BU30">
        <v>4</v>
      </c>
      <c r="BV30">
        <v>3</v>
      </c>
      <c r="BW30">
        <v>4</v>
      </c>
      <c r="BX30">
        <v>3</v>
      </c>
      <c r="BY30">
        <v>0</v>
      </c>
      <c r="BZ30">
        <v>20755</v>
      </c>
      <c r="CA30">
        <v>463</v>
      </c>
      <c r="CB30" s="6">
        <f t="shared" si="2"/>
        <v>8824.205128205129</v>
      </c>
    </row>
    <row r="31" spans="1:80" ht="12.75">
      <c r="A31" t="s">
        <v>66</v>
      </c>
      <c r="B31">
        <v>15010</v>
      </c>
      <c r="C31">
        <v>15005</v>
      </c>
      <c r="D31">
        <v>1</v>
      </c>
      <c r="E31">
        <v>11</v>
      </c>
      <c r="F31">
        <v>6149</v>
      </c>
      <c r="G31">
        <v>9771</v>
      </c>
      <c r="H31">
        <v>15000</v>
      </c>
      <c r="I31">
        <v>3153</v>
      </c>
      <c r="J31">
        <v>1</v>
      </c>
      <c r="K31">
        <v>0</v>
      </c>
      <c r="L31">
        <v>903</v>
      </c>
      <c r="M31">
        <v>1001</v>
      </c>
      <c r="N31">
        <v>15003</v>
      </c>
      <c r="O31">
        <v>15039</v>
      </c>
      <c r="P31">
        <v>15007</v>
      </c>
      <c r="Q31">
        <v>3633</v>
      </c>
      <c r="R31">
        <v>15007</v>
      </c>
      <c r="S31">
        <v>15006</v>
      </c>
      <c r="T31">
        <v>14571</v>
      </c>
      <c r="U31">
        <v>15038</v>
      </c>
      <c r="V31">
        <v>7</v>
      </c>
      <c r="W31">
        <v>1</v>
      </c>
      <c r="X31">
        <v>66</v>
      </c>
      <c r="Y31">
        <v>15000</v>
      </c>
      <c r="Z31">
        <v>4</v>
      </c>
      <c r="AA31">
        <v>1</v>
      </c>
      <c r="AB31">
        <v>0</v>
      </c>
      <c r="AC31">
        <v>0</v>
      </c>
      <c r="AD31">
        <v>1856</v>
      </c>
      <c r="AE31">
        <v>1818</v>
      </c>
      <c r="AF31">
        <v>503</v>
      </c>
      <c r="AG31">
        <v>102</v>
      </c>
      <c r="AH31">
        <v>275</v>
      </c>
      <c r="AI31">
        <v>674</v>
      </c>
      <c r="AJ31">
        <v>4</v>
      </c>
      <c r="AK31">
        <v>3</v>
      </c>
      <c r="AL31">
        <v>15045</v>
      </c>
      <c r="AM31">
        <v>15033</v>
      </c>
      <c r="AN31">
        <v>15000</v>
      </c>
      <c r="AO31">
        <v>15000</v>
      </c>
      <c r="AP31">
        <v>15000</v>
      </c>
      <c r="AQ31">
        <v>15024</v>
      </c>
      <c r="AR31">
        <v>1851</v>
      </c>
      <c r="AS31">
        <v>1667</v>
      </c>
      <c r="AT31">
        <v>15011</v>
      </c>
      <c r="AU31">
        <v>12487</v>
      </c>
      <c r="AV31">
        <v>2245</v>
      </c>
      <c r="AW31">
        <v>3268</v>
      </c>
      <c r="AX31">
        <v>1</v>
      </c>
      <c r="AY31">
        <v>0</v>
      </c>
      <c r="AZ31">
        <v>0</v>
      </c>
      <c r="BA31">
        <v>0</v>
      </c>
      <c r="BB31">
        <v>15000</v>
      </c>
      <c r="BC31">
        <v>15000</v>
      </c>
      <c r="BD31">
        <v>36</v>
      </c>
      <c r="BE31">
        <v>52</v>
      </c>
      <c r="BF31">
        <v>29</v>
      </c>
      <c r="BG31">
        <v>250</v>
      </c>
      <c r="BH31">
        <v>13459</v>
      </c>
      <c r="BI31">
        <v>12067</v>
      </c>
      <c r="BJ31">
        <v>15070</v>
      </c>
      <c r="BK31">
        <v>15015</v>
      </c>
      <c r="BL31">
        <v>2379</v>
      </c>
      <c r="BM31">
        <v>5864</v>
      </c>
      <c r="BN31">
        <v>253</v>
      </c>
      <c r="BO31">
        <v>1027</v>
      </c>
      <c r="BP31">
        <v>4722</v>
      </c>
      <c r="BQ31">
        <v>1531</v>
      </c>
      <c r="BR31">
        <v>15</v>
      </c>
      <c r="BS31">
        <v>11</v>
      </c>
      <c r="BT31">
        <v>1</v>
      </c>
      <c r="BU31">
        <v>0</v>
      </c>
      <c r="BV31">
        <v>2</v>
      </c>
      <c r="BW31">
        <v>0</v>
      </c>
      <c r="BX31">
        <v>15</v>
      </c>
      <c r="BY31">
        <v>0</v>
      </c>
      <c r="BZ31">
        <v>10368</v>
      </c>
      <c r="CA31">
        <v>13074</v>
      </c>
      <c r="CB31" s="6">
        <f t="shared" si="2"/>
        <v>5724.294871794872</v>
      </c>
    </row>
    <row r="32" spans="1:80" ht="12.75">
      <c r="A32" t="s">
        <v>68</v>
      </c>
      <c r="B32">
        <v>15005</v>
      </c>
      <c r="C32">
        <v>15007</v>
      </c>
      <c r="D32">
        <v>3</v>
      </c>
      <c r="E32">
        <v>30</v>
      </c>
      <c r="F32">
        <v>15011</v>
      </c>
      <c r="G32">
        <v>4025</v>
      </c>
      <c r="H32">
        <v>15018</v>
      </c>
      <c r="I32">
        <v>13160</v>
      </c>
      <c r="J32">
        <v>2</v>
      </c>
      <c r="K32">
        <v>4</v>
      </c>
      <c r="L32">
        <v>2842</v>
      </c>
      <c r="M32">
        <v>2763</v>
      </c>
      <c r="N32">
        <v>15004</v>
      </c>
      <c r="O32">
        <v>15001</v>
      </c>
      <c r="P32">
        <v>15008</v>
      </c>
      <c r="Q32">
        <v>15007</v>
      </c>
      <c r="R32">
        <v>15045</v>
      </c>
      <c r="S32">
        <v>15039</v>
      </c>
      <c r="T32">
        <v>15031</v>
      </c>
      <c r="U32">
        <v>15014</v>
      </c>
      <c r="V32">
        <v>3</v>
      </c>
      <c r="W32">
        <v>3</v>
      </c>
      <c r="X32">
        <v>163</v>
      </c>
      <c r="Y32">
        <v>15001</v>
      </c>
      <c r="Z32">
        <v>13</v>
      </c>
      <c r="AA32">
        <v>5</v>
      </c>
      <c r="AB32">
        <v>0</v>
      </c>
      <c r="AC32">
        <v>0</v>
      </c>
      <c r="AD32">
        <v>6257</v>
      </c>
      <c r="AE32">
        <v>6075</v>
      </c>
      <c r="AF32">
        <v>2101</v>
      </c>
      <c r="AG32">
        <v>407</v>
      </c>
      <c r="AH32">
        <v>1056</v>
      </c>
      <c r="AI32">
        <v>325</v>
      </c>
      <c r="AJ32">
        <v>9</v>
      </c>
      <c r="AK32">
        <v>16</v>
      </c>
      <c r="AL32">
        <v>15038</v>
      </c>
      <c r="AM32">
        <v>15028</v>
      </c>
      <c r="AN32">
        <v>15001</v>
      </c>
      <c r="AO32">
        <v>15001</v>
      </c>
      <c r="AP32">
        <v>14830</v>
      </c>
      <c r="AQ32">
        <v>8437</v>
      </c>
      <c r="AR32">
        <v>6257</v>
      </c>
      <c r="AS32">
        <v>5214</v>
      </c>
      <c r="AT32">
        <v>15035</v>
      </c>
      <c r="AU32">
        <v>15008</v>
      </c>
      <c r="AV32">
        <v>8805</v>
      </c>
      <c r="AW32">
        <v>13555</v>
      </c>
      <c r="AX32">
        <v>1</v>
      </c>
      <c r="AY32">
        <v>0</v>
      </c>
      <c r="AZ32">
        <v>0</v>
      </c>
      <c r="BA32">
        <v>0</v>
      </c>
      <c r="BB32">
        <v>15001</v>
      </c>
      <c r="BC32">
        <v>15003</v>
      </c>
      <c r="BD32">
        <v>93</v>
      </c>
      <c r="BE32">
        <v>28</v>
      </c>
      <c r="BF32">
        <v>1008</v>
      </c>
      <c r="BG32">
        <v>864</v>
      </c>
      <c r="BH32">
        <v>15017</v>
      </c>
      <c r="BI32">
        <v>15005</v>
      </c>
      <c r="BJ32">
        <v>15056</v>
      </c>
      <c r="BK32">
        <v>15099</v>
      </c>
      <c r="BL32">
        <v>6926</v>
      </c>
      <c r="BM32">
        <v>7748</v>
      </c>
      <c r="BN32">
        <v>330</v>
      </c>
      <c r="BO32">
        <v>431</v>
      </c>
      <c r="BP32">
        <v>1159</v>
      </c>
      <c r="BQ32">
        <v>498</v>
      </c>
      <c r="BR32">
        <v>157</v>
      </c>
      <c r="BS32">
        <v>163</v>
      </c>
      <c r="BT32">
        <v>2</v>
      </c>
      <c r="BU32">
        <v>2</v>
      </c>
      <c r="BV32">
        <v>3</v>
      </c>
      <c r="BW32">
        <v>17</v>
      </c>
      <c r="BX32">
        <v>44</v>
      </c>
      <c r="BY32">
        <v>0</v>
      </c>
      <c r="BZ32">
        <v>15035</v>
      </c>
      <c r="CA32">
        <v>15065</v>
      </c>
      <c r="CB32" s="6">
        <f t="shared" si="2"/>
        <v>6684.833333333333</v>
      </c>
    </row>
    <row r="33" spans="1:79" ht="12.75">
      <c r="A33" t="s">
        <v>110</v>
      </c>
      <c r="B33" s="6">
        <f>AVERAGE(B2:B32)</f>
        <v>13676.032258064517</v>
      </c>
      <c r="C33" s="6">
        <f aca="true" t="shared" si="3" ref="C33:BN33">AVERAGE(C2:C32)</f>
        <v>14549.41935483871</v>
      </c>
      <c r="D33" s="6">
        <f t="shared" si="3"/>
        <v>978.6129032258065</v>
      </c>
      <c r="E33" s="6">
        <f t="shared" si="3"/>
        <v>1575.3870967741937</v>
      </c>
      <c r="F33" s="6">
        <f t="shared" si="3"/>
        <v>11273.58064516129</v>
      </c>
      <c r="G33" s="6">
        <f t="shared" si="3"/>
        <v>12234.354838709678</v>
      </c>
      <c r="H33" s="6">
        <f t="shared" si="3"/>
        <v>13267.58064516129</v>
      </c>
      <c r="I33" s="6">
        <f t="shared" si="3"/>
        <v>11159.677419354839</v>
      </c>
      <c r="J33" s="6">
        <f t="shared" si="3"/>
        <v>1941.967741935484</v>
      </c>
      <c r="K33" s="6">
        <f t="shared" si="3"/>
        <v>1570.5483870967741</v>
      </c>
      <c r="L33" s="6">
        <f t="shared" si="3"/>
        <v>4336.741935483871</v>
      </c>
      <c r="M33" s="6">
        <f t="shared" si="3"/>
        <v>4436.419354838709</v>
      </c>
      <c r="N33" s="6">
        <f t="shared" si="3"/>
        <v>13286.41935483871</v>
      </c>
      <c r="O33" s="6">
        <f t="shared" si="3"/>
        <v>13633.870967741936</v>
      </c>
      <c r="P33" s="6">
        <f t="shared" si="3"/>
        <v>12154.129032258064</v>
      </c>
      <c r="Q33" s="6">
        <f t="shared" si="3"/>
        <v>12019.838709677419</v>
      </c>
      <c r="R33" s="6">
        <f t="shared" si="3"/>
        <v>82961.03225806452</v>
      </c>
      <c r="S33" s="6">
        <f t="shared" si="3"/>
        <v>92372.64516129032</v>
      </c>
      <c r="T33" s="6">
        <f t="shared" si="3"/>
        <v>14174</v>
      </c>
      <c r="U33" s="6">
        <f t="shared" si="3"/>
        <v>14283.225806451614</v>
      </c>
      <c r="V33" s="6">
        <f t="shared" si="3"/>
        <v>3398.3548387096776</v>
      </c>
      <c r="W33" s="6">
        <f t="shared" si="3"/>
        <v>2421.3225806451615</v>
      </c>
      <c r="X33" s="6">
        <f t="shared" si="3"/>
        <v>3005.967741935484</v>
      </c>
      <c r="Y33" s="6">
        <f t="shared" si="3"/>
        <v>14565.483870967742</v>
      </c>
      <c r="Z33" s="6">
        <f t="shared" si="3"/>
        <v>531.8709677419355</v>
      </c>
      <c r="AA33" s="6">
        <f t="shared" si="3"/>
        <v>491.51612903225805</v>
      </c>
      <c r="AB33" s="6">
        <f t="shared" si="3"/>
        <v>483.93548387096774</v>
      </c>
      <c r="AC33" s="6">
        <f t="shared" si="3"/>
        <v>0.03225806451612903</v>
      </c>
      <c r="AD33" s="6">
        <f t="shared" si="3"/>
        <v>4249.258064516129</v>
      </c>
      <c r="AE33" s="6">
        <f t="shared" si="3"/>
        <v>4243.645161290323</v>
      </c>
      <c r="AF33" s="6">
        <f t="shared" si="3"/>
        <v>3403.8064516129034</v>
      </c>
      <c r="AG33" s="6">
        <f t="shared" si="3"/>
        <v>3865.032258064516</v>
      </c>
      <c r="AH33" s="6">
        <f t="shared" si="3"/>
        <v>5419.548387096775</v>
      </c>
      <c r="AI33" s="6">
        <f t="shared" si="3"/>
        <v>5641.580645161291</v>
      </c>
      <c r="AJ33" s="6">
        <f t="shared" si="3"/>
        <v>1032.1612903225807</v>
      </c>
      <c r="AK33" s="6">
        <f t="shared" si="3"/>
        <v>688.4193548387096</v>
      </c>
      <c r="AL33" s="6">
        <f t="shared" si="3"/>
        <v>98590.70967741935</v>
      </c>
      <c r="AM33" s="6">
        <f t="shared" si="3"/>
        <v>100984.70967741935</v>
      </c>
      <c r="AN33" s="6">
        <f t="shared" si="3"/>
        <v>12862.09677419355</v>
      </c>
      <c r="AO33" s="6">
        <f t="shared" si="3"/>
        <v>13263.741935483871</v>
      </c>
      <c r="AP33" s="6">
        <f t="shared" si="3"/>
        <v>9579.516129032258</v>
      </c>
      <c r="AQ33" s="6">
        <f t="shared" si="3"/>
        <v>10004.967741935483</v>
      </c>
      <c r="AR33" s="6">
        <f t="shared" si="3"/>
        <v>5945.193548387097</v>
      </c>
      <c r="AS33" s="6">
        <f t="shared" si="3"/>
        <v>6087.290322580645</v>
      </c>
      <c r="AT33" s="6">
        <f t="shared" si="3"/>
        <v>11283.225806451614</v>
      </c>
      <c r="AU33" s="6">
        <f t="shared" si="3"/>
        <v>10537.322580645161</v>
      </c>
      <c r="AV33" s="6">
        <f t="shared" si="3"/>
        <v>5115</v>
      </c>
      <c r="AW33" s="6">
        <f t="shared" si="3"/>
        <v>6067.5161290322585</v>
      </c>
      <c r="AX33" s="6">
        <f t="shared" si="3"/>
        <v>2505.548387096774</v>
      </c>
      <c r="AY33" s="6">
        <f t="shared" si="3"/>
        <v>1553.3225806451612</v>
      </c>
      <c r="AZ33" s="6">
        <f t="shared" si="3"/>
        <v>2437.548387096774</v>
      </c>
      <c r="BA33" s="6">
        <f t="shared" si="3"/>
        <v>509.93548387096774</v>
      </c>
      <c r="BB33" s="6">
        <f t="shared" si="3"/>
        <v>15005.290322580646</v>
      </c>
      <c r="BC33" s="6">
        <f t="shared" si="3"/>
        <v>14700.90322580645</v>
      </c>
      <c r="BD33" s="6">
        <f t="shared" si="3"/>
        <v>3752.1290322580644</v>
      </c>
      <c r="BE33" s="6">
        <f t="shared" si="3"/>
        <v>4060.9032258064517</v>
      </c>
      <c r="BF33" s="6">
        <f t="shared" si="3"/>
        <v>3203.967741935484</v>
      </c>
      <c r="BG33" s="6">
        <f t="shared" si="3"/>
        <v>3676.2580645161293</v>
      </c>
      <c r="BH33" s="6">
        <f t="shared" si="3"/>
        <v>13368.935483870968</v>
      </c>
      <c r="BI33" s="6">
        <f t="shared" si="3"/>
        <v>13274.709677419354</v>
      </c>
      <c r="BJ33" s="6">
        <f t="shared" si="3"/>
        <v>20636.1935483871</v>
      </c>
      <c r="BK33" s="6">
        <f t="shared" si="3"/>
        <v>21548.709677419356</v>
      </c>
      <c r="BL33" s="6">
        <f t="shared" si="3"/>
        <v>7185.193548387097</v>
      </c>
      <c r="BM33" s="6">
        <f t="shared" si="3"/>
        <v>10079.483870967742</v>
      </c>
      <c r="BN33" s="6">
        <f t="shared" si="3"/>
        <v>6102.580645161291</v>
      </c>
      <c r="BO33" s="6">
        <f aca="true" t="shared" si="4" ref="BO33:CA33">AVERAGE(BO2:BO32)</f>
        <v>6247.967741935484</v>
      </c>
      <c r="BP33" s="6">
        <f t="shared" si="4"/>
        <v>8521.935483870968</v>
      </c>
      <c r="BQ33" s="6">
        <f t="shared" si="4"/>
        <v>7947.870967741936</v>
      </c>
      <c r="BR33" s="6">
        <f t="shared" si="4"/>
        <v>1745.516129032258</v>
      </c>
      <c r="BS33" s="6">
        <f t="shared" si="4"/>
        <v>1647.8709677419354</v>
      </c>
      <c r="BT33" s="6">
        <f t="shared" si="4"/>
        <v>1039.7096774193549</v>
      </c>
      <c r="BU33" s="6">
        <f t="shared" si="4"/>
        <v>969.4516129032259</v>
      </c>
      <c r="BV33" s="6">
        <f t="shared" si="4"/>
        <v>2916</v>
      </c>
      <c r="BW33" s="6">
        <f t="shared" si="4"/>
        <v>1979.1290322580646</v>
      </c>
      <c r="BX33" s="6">
        <f t="shared" si="4"/>
        <v>614.3548387096774</v>
      </c>
      <c r="BY33" s="6">
        <f t="shared" si="4"/>
        <v>484.03225806451616</v>
      </c>
      <c r="BZ33" s="6">
        <f t="shared" si="4"/>
        <v>12185.064516129032</v>
      </c>
      <c r="CA33" s="6">
        <f t="shared" si="4"/>
        <v>11695.451612903225</v>
      </c>
    </row>
    <row r="35" spans="1:115" ht="12.75" hidden="1">
      <c r="A35" t="s">
        <v>117</v>
      </c>
      <c r="B35" t="s">
        <v>3</v>
      </c>
      <c r="C35">
        <v>0</v>
      </c>
      <c r="D35">
        <f aca="true" ca="1" t="shared" si="5" ref="D35:D73">AVERAGE(OFFSET(B$33:C$33,0,2*C35))</f>
        <v>14112.725806451614</v>
      </c>
      <c r="G35">
        <v>0</v>
      </c>
      <c r="H35">
        <v>0</v>
      </c>
      <c r="I35">
        <f>G35+1</f>
        <v>1</v>
      </c>
      <c r="J35">
        <f aca="true" t="shared" si="6" ref="J35:BU35">H35+1</f>
        <v>1</v>
      </c>
      <c r="K35">
        <f t="shared" si="6"/>
        <v>2</v>
      </c>
      <c r="L35">
        <f t="shared" si="6"/>
        <v>2</v>
      </c>
      <c r="M35">
        <f t="shared" si="6"/>
        <v>3</v>
      </c>
      <c r="N35">
        <f t="shared" si="6"/>
        <v>3</v>
      </c>
      <c r="O35">
        <f t="shared" si="6"/>
        <v>4</v>
      </c>
      <c r="P35">
        <f t="shared" si="6"/>
        <v>4</v>
      </c>
      <c r="Q35">
        <f t="shared" si="6"/>
        <v>5</v>
      </c>
      <c r="R35">
        <f t="shared" si="6"/>
        <v>5</v>
      </c>
      <c r="S35">
        <f t="shared" si="6"/>
        <v>6</v>
      </c>
      <c r="T35">
        <f t="shared" si="6"/>
        <v>6</v>
      </c>
      <c r="U35">
        <f t="shared" si="6"/>
        <v>7</v>
      </c>
      <c r="V35">
        <f t="shared" si="6"/>
        <v>7</v>
      </c>
      <c r="W35">
        <f t="shared" si="6"/>
        <v>8</v>
      </c>
      <c r="X35">
        <f t="shared" si="6"/>
        <v>8</v>
      </c>
      <c r="Y35">
        <f t="shared" si="6"/>
        <v>9</v>
      </c>
      <c r="Z35">
        <f t="shared" si="6"/>
        <v>9</v>
      </c>
      <c r="AA35">
        <f t="shared" si="6"/>
        <v>10</v>
      </c>
      <c r="AB35">
        <f t="shared" si="6"/>
        <v>10</v>
      </c>
      <c r="AC35">
        <f t="shared" si="6"/>
        <v>11</v>
      </c>
      <c r="AD35">
        <f t="shared" si="6"/>
        <v>11</v>
      </c>
      <c r="AE35">
        <f t="shared" si="6"/>
        <v>12</v>
      </c>
      <c r="AF35">
        <f t="shared" si="6"/>
        <v>12</v>
      </c>
      <c r="AG35">
        <f t="shared" si="6"/>
        <v>13</v>
      </c>
      <c r="AH35">
        <f t="shared" si="6"/>
        <v>13</v>
      </c>
      <c r="AI35">
        <f t="shared" si="6"/>
        <v>14</v>
      </c>
      <c r="AJ35">
        <f t="shared" si="6"/>
        <v>14</v>
      </c>
      <c r="AK35">
        <f t="shared" si="6"/>
        <v>15</v>
      </c>
      <c r="AL35">
        <f t="shared" si="6"/>
        <v>15</v>
      </c>
      <c r="AM35">
        <f t="shared" si="6"/>
        <v>16</v>
      </c>
      <c r="AN35">
        <f t="shared" si="6"/>
        <v>16</v>
      </c>
      <c r="AO35">
        <f t="shared" si="6"/>
        <v>17</v>
      </c>
      <c r="AP35">
        <f t="shared" si="6"/>
        <v>17</v>
      </c>
      <c r="AQ35">
        <f t="shared" si="6"/>
        <v>18</v>
      </c>
      <c r="AR35">
        <f t="shared" si="6"/>
        <v>18</v>
      </c>
      <c r="AS35">
        <f t="shared" si="6"/>
        <v>19</v>
      </c>
      <c r="AT35">
        <f t="shared" si="6"/>
        <v>19</v>
      </c>
      <c r="AU35">
        <f t="shared" si="6"/>
        <v>20</v>
      </c>
      <c r="AV35">
        <f t="shared" si="6"/>
        <v>20</v>
      </c>
      <c r="AW35">
        <f t="shared" si="6"/>
        <v>21</v>
      </c>
      <c r="AX35">
        <f t="shared" si="6"/>
        <v>21</v>
      </c>
      <c r="AY35">
        <f t="shared" si="6"/>
        <v>22</v>
      </c>
      <c r="AZ35">
        <f t="shared" si="6"/>
        <v>22</v>
      </c>
      <c r="BA35">
        <f t="shared" si="6"/>
        <v>23</v>
      </c>
      <c r="BB35">
        <f t="shared" si="6"/>
        <v>23</v>
      </c>
      <c r="BC35">
        <f t="shared" si="6"/>
        <v>24</v>
      </c>
      <c r="BD35">
        <f t="shared" si="6"/>
        <v>24</v>
      </c>
      <c r="BE35">
        <f t="shared" si="6"/>
        <v>25</v>
      </c>
      <c r="BF35">
        <f t="shared" si="6"/>
        <v>25</v>
      </c>
      <c r="BG35">
        <f t="shared" si="6"/>
        <v>26</v>
      </c>
      <c r="BH35">
        <f t="shared" si="6"/>
        <v>26</v>
      </c>
      <c r="BI35">
        <f t="shared" si="6"/>
        <v>27</v>
      </c>
      <c r="BJ35">
        <f t="shared" si="6"/>
        <v>27</v>
      </c>
      <c r="BK35">
        <f t="shared" si="6"/>
        <v>28</v>
      </c>
      <c r="BL35">
        <f t="shared" si="6"/>
        <v>28</v>
      </c>
      <c r="BM35">
        <f t="shared" si="6"/>
        <v>29</v>
      </c>
      <c r="BN35">
        <f t="shared" si="6"/>
        <v>29</v>
      </c>
      <c r="BO35">
        <f t="shared" si="6"/>
        <v>30</v>
      </c>
      <c r="BP35">
        <f t="shared" si="6"/>
        <v>30</v>
      </c>
      <c r="BQ35">
        <f t="shared" si="6"/>
        <v>31</v>
      </c>
      <c r="BR35">
        <f t="shared" si="6"/>
        <v>31</v>
      </c>
      <c r="BS35">
        <f t="shared" si="6"/>
        <v>32</v>
      </c>
      <c r="BT35">
        <f t="shared" si="6"/>
        <v>32</v>
      </c>
      <c r="BU35">
        <f t="shared" si="6"/>
        <v>33</v>
      </c>
      <c r="BV35">
        <f aca="true" t="shared" si="7" ref="BV35:CT35">BT35+1</f>
        <v>33</v>
      </c>
      <c r="BW35">
        <f t="shared" si="7"/>
        <v>34</v>
      </c>
      <c r="BX35">
        <f t="shared" si="7"/>
        <v>34</v>
      </c>
      <c r="BY35">
        <f t="shared" si="7"/>
        <v>35</v>
      </c>
      <c r="BZ35">
        <f t="shared" si="7"/>
        <v>35</v>
      </c>
      <c r="CA35">
        <f t="shared" si="7"/>
        <v>36</v>
      </c>
      <c r="CB35">
        <f t="shared" si="7"/>
        <v>36</v>
      </c>
      <c r="CC35">
        <f t="shared" si="7"/>
        <v>37</v>
      </c>
      <c r="CD35">
        <f t="shared" si="7"/>
        <v>37</v>
      </c>
      <c r="CE35">
        <f t="shared" si="7"/>
        <v>38</v>
      </c>
      <c r="CF35">
        <f t="shared" si="7"/>
        <v>38</v>
      </c>
      <c r="CG35">
        <f t="shared" si="7"/>
        <v>39</v>
      </c>
      <c r="CH35">
        <f t="shared" si="7"/>
        <v>39</v>
      </c>
      <c r="CI35">
        <f t="shared" si="7"/>
        <v>40</v>
      </c>
      <c r="CJ35">
        <f t="shared" si="7"/>
        <v>40</v>
      </c>
      <c r="CK35">
        <f t="shared" si="7"/>
        <v>41</v>
      </c>
      <c r="CL35">
        <f t="shared" si="7"/>
        <v>41</v>
      </c>
      <c r="CM35">
        <f t="shared" si="7"/>
        <v>42</v>
      </c>
      <c r="CN35">
        <f t="shared" si="7"/>
        <v>42</v>
      </c>
      <c r="CO35">
        <f t="shared" si="7"/>
        <v>43</v>
      </c>
      <c r="CP35">
        <f t="shared" si="7"/>
        <v>43</v>
      </c>
      <c r="CQ35">
        <f t="shared" si="7"/>
        <v>44</v>
      </c>
      <c r="CR35">
        <f t="shared" si="7"/>
        <v>44</v>
      </c>
      <c r="CS35">
        <f t="shared" si="7"/>
        <v>45</v>
      </c>
      <c r="CT35">
        <f t="shared" si="7"/>
        <v>45</v>
      </c>
      <c r="CU35">
        <f aca="true" t="shared" si="8" ref="CU35:DK35">CT35+1</f>
        <v>46</v>
      </c>
      <c r="CV35">
        <f t="shared" si="8"/>
        <v>47</v>
      </c>
      <c r="CW35">
        <f t="shared" si="8"/>
        <v>48</v>
      </c>
      <c r="CX35">
        <f t="shared" si="8"/>
        <v>49</v>
      </c>
      <c r="CY35">
        <f t="shared" si="8"/>
        <v>50</v>
      </c>
      <c r="CZ35">
        <f t="shared" si="8"/>
        <v>51</v>
      </c>
      <c r="DA35">
        <f t="shared" si="8"/>
        <v>52</v>
      </c>
      <c r="DB35">
        <f t="shared" si="8"/>
        <v>53</v>
      </c>
      <c r="DC35">
        <f t="shared" si="8"/>
        <v>54</v>
      </c>
      <c r="DD35">
        <f t="shared" si="8"/>
        <v>55</v>
      </c>
      <c r="DE35">
        <f t="shared" si="8"/>
        <v>56</v>
      </c>
      <c r="DF35">
        <f t="shared" si="8"/>
        <v>57</v>
      </c>
      <c r="DG35">
        <f t="shared" si="8"/>
        <v>58</v>
      </c>
      <c r="DH35">
        <f t="shared" si="8"/>
        <v>59</v>
      </c>
      <c r="DI35">
        <f t="shared" si="8"/>
        <v>60</v>
      </c>
      <c r="DJ35">
        <f t="shared" si="8"/>
        <v>61</v>
      </c>
      <c r="DK35">
        <f t="shared" si="8"/>
        <v>62</v>
      </c>
    </row>
    <row r="36" spans="2:4" ht="12.75" hidden="1">
      <c r="B36" t="s">
        <v>5</v>
      </c>
      <c r="C36">
        <f>C35+1</f>
        <v>1</v>
      </c>
      <c r="D36">
        <f ca="1" t="shared" si="5"/>
        <v>1277</v>
      </c>
    </row>
    <row r="37" spans="2:4" ht="12.75" hidden="1">
      <c r="B37" t="s">
        <v>7</v>
      </c>
      <c r="C37">
        <f aca="true" t="shared" si="9" ref="C37:C73">C36+1</f>
        <v>2</v>
      </c>
      <c r="D37">
        <f ca="1" t="shared" si="5"/>
        <v>11753.967741935485</v>
      </c>
    </row>
    <row r="38" spans="2:4" ht="12.75" hidden="1">
      <c r="B38" t="s">
        <v>9</v>
      </c>
      <c r="C38">
        <f t="shared" si="9"/>
        <v>3</v>
      </c>
      <c r="D38">
        <f ca="1" t="shared" si="5"/>
        <v>12213.629032258064</v>
      </c>
    </row>
    <row r="39" spans="2:4" ht="12.75" hidden="1">
      <c r="B39" t="s">
        <v>11</v>
      </c>
      <c r="C39">
        <f t="shared" si="9"/>
        <v>4</v>
      </c>
      <c r="D39">
        <f ca="1" t="shared" si="5"/>
        <v>1756.258064516129</v>
      </c>
    </row>
    <row r="40" spans="2:4" ht="12.75" hidden="1">
      <c r="B40" t="s">
        <v>13</v>
      </c>
      <c r="C40">
        <f t="shared" si="9"/>
        <v>5</v>
      </c>
      <c r="D40">
        <f ca="1" t="shared" si="5"/>
        <v>4386.58064516129</v>
      </c>
    </row>
    <row r="41" spans="2:4" ht="12.75" hidden="1">
      <c r="B41" t="s">
        <v>76</v>
      </c>
      <c r="C41">
        <f t="shared" si="9"/>
        <v>6</v>
      </c>
      <c r="D41">
        <f ca="1" t="shared" si="5"/>
        <v>13460.145161290322</v>
      </c>
    </row>
    <row r="42" spans="2:4" ht="12.75" hidden="1">
      <c r="B42" t="s">
        <v>15</v>
      </c>
      <c r="C42">
        <f t="shared" si="9"/>
        <v>7</v>
      </c>
      <c r="D42">
        <f ca="1" t="shared" si="5"/>
        <v>12086.983870967742</v>
      </c>
    </row>
    <row r="43" spans="2:4" ht="12.75" hidden="1">
      <c r="B43" t="s">
        <v>17</v>
      </c>
      <c r="C43">
        <f t="shared" si="9"/>
        <v>8</v>
      </c>
      <c r="D43">
        <f ca="1" t="shared" si="5"/>
        <v>87666.83870967742</v>
      </c>
    </row>
    <row r="44" spans="2:4" ht="12.75" hidden="1">
      <c r="B44" t="s">
        <v>18</v>
      </c>
      <c r="C44">
        <f t="shared" si="9"/>
        <v>9</v>
      </c>
      <c r="D44">
        <f ca="1" t="shared" si="5"/>
        <v>14228.612903225807</v>
      </c>
    </row>
    <row r="45" spans="2:4" ht="12.75" hidden="1">
      <c r="B45" t="s">
        <v>20</v>
      </c>
      <c r="C45">
        <f t="shared" si="9"/>
        <v>10</v>
      </c>
      <c r="D45">
        <f ca="1" t="shared" si="5"/>
        <v>2909.8387096774195</v>
      </c>
    </row>
    <row r="46" spans="2:4" ht="12.75" hidden="1">
      <c r="B46" t="s">
        <v>1</v>
      </c>
      <c r="C46">
        <f t="shared" si="9"/>
        <v>11</v>
      </c>
      <c r="D46">
        <f ca="1" t="shared" si="5"/>
        <v>8785.725806451614</v>
      </c>
    </row>
    <row r="47" spans="2:4" ht="12.75" hidden="1">
      <c r="B47" t="s">
        <v>83</v>
      </c>
      <c r="C47">
        <f t="shared" si="9"/>
        <v>12</v>
      </c>
      <c r="D47">
        <f ca="1" t="shared" si="5"/>
        <v>511.69354838709677</v>
      </c>
    </row>
    <row r="48" spans="2:4" ht="12.75" hidden="1">
      <c r="B48" t="s">
        <v>25</v>
      </c>
      <c r="C48">
        <f t="shared" si="9"/>
        <v>13</v>
      </c>
      <c r="D48">
        <f ca="1" t="shared" si="5"/>
        <v>241.98387096774195</v>
      </c>
    </row>
    <row r="49" spans="2:4" ht="12.75" hidden="1">
      <c r="B49" t="s">
        <v>26</v>
      </c>
      <c r="C49">
        <f t="shared" si="9"/>
        <v>14</v>
      </c>
      <c r="D49">
        <f ca="1" t="shared" si="5"/>
        <v>4246.451612903225</v>
      </c>
    </row>
    <row r="50" spans="2:4" ht="12.75" hidden="1">
      <c r="B50" t="s">
        <v>27</v>
      </c>
      <c r="C50">
        <f t="shared" si="9"/>
        <v>15</v>
      </c>
      <c r="D50">
        <f ca="1" t="shared" si="5"/>
        <v>3634.4193548387098</v>
      </c>
    </row>
    <row r="51" spans="2:4" ht="12.75" hidden="1">
      <c r="B51" t="s">
        <v>29</v>
      </c>
      <c r="C51">
        <f t="shared" si="9"/>
        <v>16</v>
      </c>
      <c r="D51">
        <f ca="1" t="shared" si="5"/>
        <v>5530.564516129032</v>
      </c>
    </row>
    <row r="52" spans="2:4" ht="12.75" hidden="1">
      <c r="B52" t="s">
        <v>31</v>
      </c>
      <c r="C52">
        <f t="shared" si="9"/>
        <v>17</v>
      </c>
      <c r="D52">
        <f ca="1" t="shared" si="5"/>
        <v>860.2903225806451</v>
      </c>
    </row>
    <row r="53" spans="2:4" ht="12.75" hidden="1">
      <c r="B53" t="s">
        <v>33</v>
      </c>
      <c r="C53">
        <f t="shared" si="9"/>
        <v>18</v>
      </c>
      <c r="D53">
        <f ca="1" t="shared" si="5"/>
        <v>99787.70967741935</v>
      </c>
    </row>
    <row r="54" spans="2:4" ht="12.75" hidden="1">
      <c r="B54" t="s">
        <v>35</v>
      </c>
      <c r="C54">
        <f t="shared" si="9"/>
        <v>19</v>
      </c>
      <c r="D54">
        <f ca="1" t="shared" si="5"/>
        <v>13062.91935483871</v>
      </c>
    </row>
    <row r="55" spans="2:4" ht="12.75" hidden="1">
      <c r="B55" t="s">
        <v>36</v>
      </c>
      <c r="C55">
        <f t="shared" si="9"/>
        <v>20</v>
      </c>
      <c r="D55">
        <f ca="1" t="shared" si="5"/>
        <v>9792.241935483871</v>
      </c>
    </row>
    <row r="56" spans="2:4" ht="12.75" hidden="1">
      <c r="B56" t="s">
        <v>38</v>
      </c>
      <c r="C56">
        <f t="shared" si="9"/>
        <v>21</v>
      </c>
      <c r="D56">
        <f ca="1" t="shared" si="5"/>
        <v>6016.241935483871</v>
      </c>
    </row>
    <row r="57" spans="2:4" ht="12.75" hidden="1">
      <c r="B57" t="s">
        <v>40</v>
      </c>
      <c r="C57">
        <f t="shared" si="9"/>
        <v>22</v>
      </c>
      <c r="D57">
        <f ca="1" t="shared" si="5"/>
        <v>10910.274193548386</v>
      </c>
    </row>
    <row r="58" spans="2:4" ht="12.75" hidden="1">
      <c r="B58" t="s">
        <v>42</v>
      </c>
      <c r="C58">
        <f t="shared" si="9"/>
        <v>23</v>
      </c>
      <c r="D58">
        <f ca="1" t="shared" si="5"/>
        <v>5591.258064516129</v>
      </c>
    </row>
    <row r="59" spans="2:4" ht="12.75" hidden="1">
      <c r="B59" t="s">
        <v>44</v>
      </c>
      <c r="C59">
        <f t="shared" si="9"/>
        <v>24</v>
      </c>
      <c r="D59">
        <f ca="1" t="shared" si="5"/>
        <v>2029.4354838709678</v>
      </c>
    </row>
    <row r="60" spans="2:4" ht="12.75" hidden="1">
      <c r="B60" t="s">
        <v>46</v>
      </c>
      <c r="C60">
        <f t="shared" si="9"/>
        <v>25</v>
      </c>
      <c r="D60">
        <f ca="1" t="shared" si="5"/>
        <v>1473.741935483871</v>
      </c>
    </row>
    <row r="61" spans="2:4" ht="12.75" hidden="1">
      <c r="B61" t="s">
        <v>48</v>
      </c>
      <c r="C61">
        <f t="shared" si="9"/>
        <v>26</v>
      </c>
      <c r="D61">
        <f ca="1" t="shared" si="5"/>
        <v>14853.09677419355</v>
      </c>
    </row>
    <row r="62" spans="2:4" ht="12.75" hidden="1">
      <c r="B62" t="s">
        <v>50</v>
      </c>
      <c r="C62">
        <f t="shared" si="9"/>
        <v>27</v>
      </c>
      <c r="D62">
        <f ca="1" t="shared" si="5"/>
        <v>3906.516129032258</v>
      </c>
    </row>
    <row r="63" spans="2:4" ht="12.75" hidden="1">
      <c r="B63" t="s">
        <v>52</v>
      </c>
      <c r="C63">
        <f t="shared" si="9"/>
        <v>28</v>
      </c>
      <c r="D63">
        <f ca="1" t="shared" si="5"/>
        <v>3440.112903225807</v>
      </c>
    </row>
    <row r="64" spans="2:4" ht="12.75" hidden="1">
      <c r="B64" t="s">
        <v>54</v>
      </c>
      <c r="C64">
        <f t="shared" si="9"/>
        <v>29</v>
      </c>
      <c r="D64">
        <f ca="1" t="shared" si="5"/>
        <v>13321.822580645161</v>
      </c>
    </row>
    <row r="65" spans="2:4" ht="12.75" hidden="1">
      <c r="B65" t="s">
        <v>56</v>
      </c>
      <c r="C65">
        <f t="shared" si="9"/>
        <v>30</v>
      </c>
      <c r="D65">
        <f ca="1" t="shared" si="5"/>
        <v>21092.451612903227</v>
      </c>
    </row>
    <row r="66" spans="2:4" ht="12.75" hidden="1">
      <c r="B66" t="s">
        <v>58</v>
      </c>
      <c r="C66">
        <f t="shared" si="9"/>
        <v>31</v>
      </c>
      <c r="D66">
        <f ca="1" t="shared" si="5"/>
        <v>8632.33870967742</v>
      </c>
    </row>
    <row r="67" spans="2:4" ht="12.75" hidden="1">
      <c r="B67" t="s">
        <v>59</v>
      </c>
      <c r="C67">
        <f t="shared" si="9"/>
        <v>32</v>
      </c>
      <c r="D67">
        <f ca="1" t="shared" si="5"/>
        <v>6175.274193548387</v>
      </c>
    </row>
    <row r="68" spans="2:4" ht="12.75" hidden="1">
      <c r="B68" t="s">
        <v>61</v>
      </c>
      <c r="C68">
        <f t="shared" si="9"/>
        <v>33</v>
      </c>
      <c r="D68">
        <f ca="1" t="shared" si="5"/>
        <v>8234.90322580645</v>
      </c>
    </row>
    <row r="69" spans="2:4" ht="12.75" hidden="1">
      <c r="B69" t="s">
        <v>63</v>
      </c>
      <c r="C69">
        <f t="shared" si="9"/>
        <v>34</v>
      </c>
      <c r="D69">
        <f ca="1" t="shared" si="5"/>
        <v>1696.6935483870966</v>
      </c>
    </row>
    <row r="70" spans="2:4" ht="12.75" hidden="1">
      <c r="B70" t="s">
        <v>65</v>
      </c>
      <c r="C70">
        <f t="shared" si="9"/>
        <v>35</v>
      </c>
      <c r="D70">
        <f ca="1" t="shared" si="5"/>
        <v>1004.5806451612904</v>
      </c>
    </row>
    <row r="71" spans="2:4" ht="12.75" hidden="1">
      <c r="B71" t="s">
        <v>2</v>
      </c>
      <c r="C71">
        <f t="shared" si="9"/>
        <v>36</v>
      </c>
      <c r="D71">
        <f ca="1" t="shared" si="5"/>
        <v>2447.564516129032</v>
      </c>
    </row>
    <row r="72" spans="2:4" ht="12.75" hidden="1">
      <c r="B72" t="s">
        <v>66</v>
      </c>
      <c r="C72">
        <f t="shared" si="9"/>
        <v>37</v>
      </c>
      <c r="D72">
        <f ca="1" t="shared" si="5"/>
        <v>549.1935483870968</v>
      </c>
    </row>
    <row r="73" spans="2:4" ht="12.75" hidden="1">
      <c r="B73" t="s">
        <v>68</v>
      </c>
      <c r="C73">
        <f t="shared" si="9"/>
        <v>38</v>
      </c>
      <c r="D73">
        <f ca="1" t="shared" si="5"/>
        <v>11940.258064516129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C7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23.57421875" style="0" customWidth="1"/>
    <col min="2" max="79" width="20.7109375" style="0" customWidth="1"/>
    <col min="81" max="81" width="24.7109375" style="0" customWidth="1"/>
  </cols>
  <sheetData>
    <row r="1" spans="1:81" ht="12.75">
      <c r="A1" t="s">
        <v>0</v>
      </c>
      <c r="B1" t="str">
        <f ca="1">OFFSET($B$35,G35,0)</f>
        <v>Anand Atreya</v>
      </c>
      <c r="C1" t="str">
        <f aca="true" ca="1" t="shared" si="0" ref="C1:BN1">OFFSET($B$35,H35,0)</f>
        <v>Anand Atreya</v>
      </c>
      <c r="D1" t="str">
        <f ca="1" t="shared" si="0"/>
        <v>Dor</v>
      </c>
      <c r="E1" t="str">
        <f ca="1" t="shared" si="0"/>
        <v>Dor</v>
      </c>
      <c r="F1" t="str">
        <f ca="1" t="shared" si="0"/>
        <v>Ariel Feldman (ajfeldma)</v>
      </c>
      <c r="G1" t="str">
        <f ca="1" t="shared" si="0"/>
        <v>Ariel Feldman (ajfeldma)</v>
      </c>
      <c r="H1" t="str">
        <f ca="1" t="shared" si="0"/>
        <v>Brendan Miller</v>
      </c>
      <c r="I1" t="str">
        <f ca="1" t="shared" si="0"/>
        <v>Brendan Miller</v>
      </c>
      <c r="J1" t="str">
        <f ca="1" t="shared" si="0"/>
        <v>Princeton Chess</v>
      </c>
      <c r="K1" t="str">
        <f ca="1" t="shared" si="0"/>
        <v>Princeton Chess</v>
      </c>
      <c r="L1" t="str">
        <f ca="1" t="shared" si="0"/>
        <v>David Costanzo</v>
      </c>
      <c r="M1" t="str">
        <f ca="1" t="shared" si="0"/>
        <v>David Costanzo</v>
      </c>
      <c r="N1" t="str">
        <f ca="1" t="shared" si="0"/>
        <v>David Weiss, esq.</v>
      </c>
      <c r="O1" t="str">
        <f ca="1" t="shared" si="0"/>
        <v>David Weiss, esq.</v>
      </c>
      <c r="P1" t="str">
        <f ca="1" t="shared" si="0"/>
        <v>Sleiter</v>
      </c>
      <c r="Q1" t="str">
        <f ca="1" t="shared" si="0"/>
        <v>Sleiter</v>
      </c>
      <c r="R1" t="str">
        <f ca="1" t="shared" si="0"/>
        <v>David Lin</v>
      </c>
      <c r="S1" t="str">
        <f ca="1" t="shared" si="0"/>
        <v>David Lin</v>
      </c>
      <c r="T1" t="str">
        <f ca="1" t="shared" si="0"/>
        <v>Eric Knauft</v>
      </c>
      <c r="U1" t="str">
        <f ca="1" t="shared" si="0"/>
        <v>Eric Knauft</v>
      </c>
      <c r="V1" t="str">
        <f ca="1" t="shared" si="0"/>
        <v>Glen Weyl</v>
      </c>
      <c r="W1" t="str">
        <f ca="1" t="shared" si="0"/>
        <v>Glen Weyl</v>
      </c>
      <c r="X1" t="str">
        <f ca="1" t="shared" si="0"/>
        <v>fcole</v>
      </c>
      <c r="Y1" t="str">
        <f ca="1" t="shared" si="0"/>
        <v>fcole</v>
      </c>
      <c r="Z1" t="str">
        <f ca="1" t="shared" si="0"/>
        <v>ezE</v>
      </c>
      <c r="AA1" t="str">
        <f ca="1" t="shared" si="0"/>
        <v>ezE</v>
      </c>
      <c r="AB1" t="str">
        <f ca="1" t="shared" si="0"/>
        <v>mihca</v>
      </c>
      <c r="AC1" t="str">
        <f ca="1" t="shared" si="0"/>
        <v>mihca</v>
      </c>
      <c r="AD1" t="str">
        <f ca="1" t="shared" si="0"/>
        <v>The Batman</v>
      </c>
      <c r="AE1" t="str">
        <f ca="1" t="shared" si="0"/>
        <v>The Batman</v>
      </c>
      <c r="AF1" t="str">
        <f ca="1" t="shared" si="0"/>
        <v>Kent Cheng</v>
      </c>
      <c r="AG1" t="str">
        <f ca="1" t="shared" si="0"/>
        <v>Kent Cheng</v>
      </c>
      <c r="AH1" t="str">
        <f ca="1" t="shared" si="0"/>
        <v>Lan Dong</v>
      </c>
      <c r="AI1" t="str">
        <f ca="1" t="shared" si="0"/>
        <v>Lan Dong</v>
      </c>
      <c r="AJ1" t="str">
        <f ca="1" t="shared" si="0"/>
        <v>Lisa Chung</v>
      </c>
      <c r="AK1" t="str">
        <f ca="1" t="shared" si="0"/>
        <v>Lisa Chung</v>
      </c>
      <c r="AL1" t="str">
        <f ca="1" t="shared" si="0"/>
        <v>Frank Macreery</v>
      </c>
      <c r="AM1" t="str">
        <f ca="1" t="shared" si="0"/>
        <v>Frank Macreery</v>
      </c>
      <c r="AN1" t="str">
        <f ca="1" t="shared" si="0"/>
        <v>Wash</v>
      </c>
      <c r="AO1" t="str">
        <f ca="1" t="shared" si="0"/>
        <v>Wash</v>
      </c>
      <c r="AP1" t="str">
        <f ca="1" t="shared" si="0"/>
        <v>Martin Makowiecki</v>
      </c>
      <c r="AQ1" t="str">
        <f ca="1" t="shared" si="0"/>
        <v>Martin Makowiecki</v>
      </c>
      <c r="AR1" t="str">
        <f ca="1" t="shared" si="0"/>
        <v>Monte McNair</v>
      </c>
      <c r="AS1" t="str">
        <f ca="1" t="shared" si="0"/>
        <v>Monte McNair</v>
      </c>
      <c r="AT1" t="str">
        <f ca="1" t="shared" si="0"/>
        <v>Muzaffer</v>
      </c>
      <c r="AU1" t="str">
        <f ca="1" t="shared" si="0"/>
        <v>Muzaffer</v>
      </c>
      <c r="AV1" t="str">
        <f ca="1" t="shared" si="0"/>
        <v>Mike</v>
      </c>
      <c r="AW1" t="str">
        <f ca="1" t="shared" si="0"/>
        <v>Mike</v>
      </c>
      <c r="AX1" t="str">
        <f ca="1" t="shared" si="0"/>
        <v>Najwa Aaraj</v>
      </c>
      <c r="AY1" t="str">
        <f ca="1" t="shared" si="0"/>
        <v>Najwa Aaraj</v>
      </c>
      <c r="AZ1" t="str">
        <f ca="1" t="shared" si="0"/>
        <v>Pallav Gupta</v>
      </c>
      <c r="BA1" t="str">
        <f ca="1" t="shared" si="0"/>
        <v>Pallav Gupta</v>
      </c>
      <c r="BB1" t="str">
        <f ca="1" t="shared" si="0"/>
        <v>Raymond Lenihan</v>
      </c>
      <c r="BC1" t="str">
        <f ca="1" t="shared" si="0"/>
        <v>Raymond Lenihan</v>
      </c>
      <c r="BD1" t="str">
        <f ca="1" t="shared" si="0"/>
        <v>Rob Schapire</v>
      </c>
      <c r="BE1" t="str">
        <f ca="1" t="shared" si="0"/>
        <v>Rob Schapire</v>
      </c>
      <c r="BF1" t="str">
        <f ca="1" t="shared" si="0"/>
        <v>Safiyy Momen</v>
      </c>
      <c r="BG1" t="str">
        <f ca="1" t="shared" si="0"/>
        <v>Safiyy Momen</v>
      </c>
      <c r="BH1" t="str">
        <f ca="1" t="shared" si="0"/>
        <v>theparaDoxguy07</v>
      </c>
      <c r="BI1" t="str">
        <f ca="1" t="shared" si="0"/>
        <v>theparaDoxguy07</v>
      </c>
      <c r="BJ1" t="str">
        <f ca="1" t="shared" si="0"/>
        <v>Sameer Shariff</v>
      </c>
      <c r="BK1" t="str">
        <f ca="1" t="shared" si="0"/>
        <v>Sameer Shariff</v>
      </c>
      <c r="BL1" t="str">
        <f ca="1" t="shared" si="0"/>
        <v>Tom Bender</v>
      </c>
      <c r="BM1" t="str">
        <f ca="1" t="shared" si="0"/>
        <v>Tom Bender</v>
      </c>
      <c r="BN1" t="str">
        <f ca="1" t="shared" si="0"/>
        <v>Tamara Broderick</v>
      </c>
      <c r="BO1" t="str">
        <f aca="true" ca="1" t="shared" si="1" ref="BO1:CA1">OFFSET($B$35,BT35,0)</f>
        <v>Tamara Broderick</v>
      </c>
      <c r="BP1" t="str">
        <f ca="1" t="shared" si="1"/>
        <v>jeffrey traer bernstein</v>
      </c>
      <c r="BQ1" t="str">
        <f ca="1" t="shared" si="1"/>
        <v>jeffrey traer bernstein</v>
      </c>
      <c r="BR1" t="str">
        <f ca="1" t="shared" si="1"/>
        <v>Tim O'Connor</v>
      </c>
      <c r="BS1" t="str">
        <f ca="1" t="shared" si="1"/>
        <v>Tim O'Connor</v>
      </c>
      <c r="BT1" t="str">
        <f ca="1" t="shared" si="1"/>
        <v>Will Butler</v>
      </c>
      <c r="BU1" t="str">
        <f ca="1" t="shared" si="1"/>
        <v>Will Butler</v>
      </c>
      <c r="BV1" t="str">
        <f ca="1" t="shared" si="1"/>
        <v>wdong</v>
      </c>
      <c r="BW1" t="str">
        <f ca="1" t="shared" si="1"/>
        <v>wdong</v>
      </c>
      <c r="BX1" t="str">
        <f ca="1" t="shared" si="1"/>
        <v>William</v>
      </c>
      <c r="BY1" t="str">
        <f ca="1" t="shared" si="1"/>
        <v>William</v>
      </c>
      <c r="BZ1" t="str">
        <f ca="1" t="shared" si="1"/>
        <v>Wolfgang Mulzer</v>
      </c>
      <c r="CA1" t="str">
        <f ca="1" t="shared" si="1"/>
        <v>Wolfgang Mulzer</v>
      </c>
      <c r="CB1" t="s">
        <v>110</v>
      </c>
      <c r="CC1" s="1" t="s">
        <v>120</v>
      </c>
    </row>
    <row r="2" spans="1:159" ht="12.75">
      <c r="A2" t="s">
        <v>3</v>
      </c>
      <c r="B2">
        <v>0</v>
      </c>
      <c r="C2">
        <v>3</v>
      </c>
      <c r="D2">
        <v>0</v>
      </c>
      <c r="E2">
        <v>0</v>
      </c>
      <c r="F2">
        <v>0</v>
      </c>
      <c r="G2">
        <v>1</v>
      </c>
      <c r="H2">
        <v>0</v>
      </c>
      <c r="I2">
        <v>0</v>
      </c>
      <c r="J2">
        <v>0</v>
      </c>
      <c r="K2">
        <v>0</v>
      </c>
      <c r="L2">
        <v>0</v>
      </c>
      <c r="M2">
        <v>0</v>
      </c>
      <c r="N2">
        <v>4</v>
      </c>
      <c r="O2">
        <v>2</v>
      </c>
      <c r="P2">
        <v>0</v>
      </c>
      <c r="Q2">
        <v>1</v>
      </c>
      <c r="R2">
        <v>208</v>
      </c>
      <c r="S2">
        <v>214</v>
      </c>
      <c r="T2">
        <v>0</v>
      </c>
      <c r="U2">
        <v>0</v>
      </c>
      <c r="V2">
        <v>0</v>
      </c>
      <c r="W2">
        <v>0</v>
      </c>
      <c r="X2">
        <v>0</v>
      </c>
      <c r="Y2">
        <v>4</v>
      </c>
      <c r="Z2">
        <v>0</v>
      </c>
      <c r="AA2">
        <v>0</v>
      </c>
      <c r="AB2">
        <v>0</v>
      </c>
      <c r="AC2">
        <v>0</v>
      </c>
      <c r="AD2">
        <v>0</v>
      </c>
      <c r="AE2">
        <v>0</v>
      </c>
      <c r="AF2">
        <v>0</v>
      </c>
      <c r="AG2">
        <v>0</v>
      </c>
      <c r="AH2">
        <v>0</v>
      </c>
      <c r="AI2">
        <v>0</v>
      </c>
      <c r="AJ2">
        <v>0</v>
      </c>
      <c r="AK2">
        <v>0</v>
      </c>
      <c r="AL2">
        <v>42</v>
      </c>
      <c r="AM2">
        <v>41</v>
      </c>
      <c r="AN2">
        <v>0</v>
      </c>
      <c r="AO2">
        <v>0</v>
      </c>
      <c r="AP2">
        <v>0</v>
      </c>
      <c r="AQ2">
        <v>0</v>
      </c>
      <c r="AR2">
        <v>0</v>
      </c>
      <c r="AS2">
        <v>0</v>
      </c>
      <c r="AT2">
        <v>0</v>
      </c>
      <c r="AU2">
        <v>0</v>
      </c>
      <c r="AV2">
        <v>0</v>
      </c>
      <c r="AW2">
        <v>0</v>
      </c>
      <c r="AX2">
        <v>0</v>
      </c>
      <c r="AY2">
        <v>0</v>
      </c>
      <c r="AZ2">
        <v>0</v>
      </c>
      <c r="BA2">
        <v>0</v>
      </c>
      <c r="BB2">
        <v>6</v>
      </c>
      <c r="BC2">
        <v>8</v>
      </c>
      <c r="BD2">
        <v>0</v>
      </c>
      <c r="BE2">
        <v>0</v>
      </c>
      <c r="BF2">
        <v>0</v>
      </c>
      <c r="BG2">
        <v>0</v>
      </c>
      <c r="BH2">
        <v>0</v>
      </c>
      <c r="BI2">
        <v>0</v>
      </c>
      <c r="BJ2">
        <v>3</v>
      </c>
      <c r="BK2">
        <v>4</v>
      </c>
      <c r="BL2">
        <v>0</v>
      </c>
      <c r="BM2">
        <v>0</v>
      </c>
      <c r="BN2">
        <v>0</v>
      </c>
      <c r="BO2">
        <v>0</v>
      </c>
      <c r="BP2">
        <v>0</v>
      </c>
      <c r="BQ2">
        <v>0</v>
      </c>
      <c r="BR2">
        <v>0</v>
      </c>
      <c r="BS2">
        <v>0</v>
      </c>
      <c r="BT2">
        <v>0</v>
      </c>
      <c r="BU2">
        <v>0</v>
      </c>
      <c r="BV2">
        <v>0</v>
      </c>
      <c r="BW2">
        <v>0</v>
      </c>
      <c r="BX2">
        <v>0</v>
      </c>
      <c r="BY2">
        <v>0</v>
      </c>
      <c r="BZ2">
        <v>0</v>
      </c>
      <c r="CA2">
        <v>0</v>
      </c>
      <c r="CB2">
        <f>AVERAGE(B2:CA2)</f>
        <v>6.935897435897436</v>
      </c>
      <c r="CC2">
        <f>SUM(CD2:FC2)</f>
        <v>64</v>
      </c>
      <c r="CD2">
        <f>IF(B2=0,1,0)</f>
        <v>1</v>
      </c>
      <c r="CE2">
        <f aca="true" t="shared" si="2" ref="CE2:EP2">IF(C2=0,1,0)</f>
        <v>0</v>
      </c>
      <c r="CF2">
        <f t="shared" si="2"/>
        <v>1</v>
      </c>
      <c r="CG2">
        <f t="shared" si="2"/>
        <v>1</v>
      </c>
      <c r="CH2">
        <f t="shared" si="2"/>
        <v>1</v>
      </c>
      <c r="CI2">
        <f t="shared" si="2"/>
        <v>0</v>
      </c>
      <c r="CJ2">
        <f t="shared" si="2"/>
        <v>1</v>
      </c>
      <c r="CK2">
        <f t="shared" si="2"/>
        <v>1</v>
      </c>
      <c r="CL2">
        <f t="shared" si="2"/>
        <v>1</v>
      </c>
      <c r="CM2">
        <f t="shared" si="2"/>
        <v>1</v>
      </c>
      <c r="CN2">
        <f t="shared" si="2"/>
        <v>1</v>
      </c>
      <c r="CO2">
        <f t="shared" si="2"/>
        <v>1</v>
      </c>
      <c r="CP2">
        <f t="shared" si="2"/>
        <v>0</v>
      </c>
      <c r="CQ2">
        <f t="shared" si="2"/>
        <v>0</v>
      </c>
      <c r="CR2">
        <f t="shared" si="2"/>
        <v>1</v>
      </c>
      <c r="CS2">
        <f t="shared" si="2"/>
        <v>0</v>
      </c>
      <c r="CT2">
        <f t="shared" si="2"/>
        <v>0</v>
      </c>
      <c r="CU2">
        <f t="shared" si="2"/>
        <v>0</v>
      </c>
      <c r="CV2">
        <f t="shared" si="2"/>
        <v>1</v>
      </c>
      <c r="CW2">
        <f t="shared" si="2"/>
        <v>1</v>
      </c>
      <c r="CX2">
        <f t="shared" si="2"/>
        <v>1</v>
      </c>
      <c r="CY2">
        <f t="shared" si="2"/>
        <v>1</v>
      </c>
      <c r="CZ2">
        <f t="shared" si="2"/>
        <v>1</v>
      </c>
      <c r="DA2">
        <f t="shared" si="2"/>
        <v>0</v>
      </c>
      <c r="DB2">
        <f t="shared" si="2"/>
        <v>1</v>
      </c>
      <c r="DC2">
        <f t="shared" si="2"/>
        <v>1</v>
      </c>
      <c r="DD2">
        <f t="shared" si="2"/>
        <v>1</v>
      </c>
      <c r="DE2">
        <f t="shared" si="2"/>
        <v>1</v>
      </c>
      <c r="DF2">
        <f t="shared" si="2"/>
        <v>1</v>
      </c>
      <c r="DG2">
        <f t="shared" si="2"/>
        <v>1</v>
      </c>
      <c r="DH2">
        <f t="shared" si="2"/>
        <v>1</v>
      </c>
      <c r="DI2">
        <f t="shared" si="2"/>
        <v>1</v>
      </c>
      <c r="DJ2">
        <f t="shared" si="2"/>
        <v>1</v>
      </c>
      <c r="DK2">
        <f t="shared" si="2"/>
        <v>1</v>
      </c>
      <c r="DL2">
        <f t="shared" si="2"/>
        <v>1</v>
      </c>
      <c r="DM2">
        <f t="shared" si="2"/>
        <v>1</v>
      </c>
      <c r="DN2">
        <f t="shared" si="2"/>
        <v>0</v>
      </c>
      <c r="DO2">
        <f t="shared" si="2"/>
        <v>0</v>
      </c>
      <c r="DP2">
        <f t="shared" si="2"/>
        <v>1</v>
      </c>
      <c r="DQ2">
        <f t="shared" si="2"/>
        <v>1</v>
      </c>
      <c r="DR2">
        <f t="shared" si="2"/>
        <v>1</v>
      </c>
      <c r="DS2">
        <f t="shared" si="2"/>
        <v>1</v>
      </c>
      <c r="DT2">
        <f t="shared" si="2"/>
        <v>1</v>
      </c>
      <c r="DU2">
        <f t="shared" si="2"/>
        <v>1</v>
      </c>
      <c r="DV2">
        <f t="shared" si="2"/>
        <v>1</v>
      </c>
      <c r="DW2">
        <f t="shared" si="2"/>
        <v>1</v>
      </c>
      <c r="DX2">
        <f t="shared" si="2"/>
        <v>1</v>
      </c>
      <c r="DY2">
        <f t="shared" si="2"/>
        <v>1</v>
      </c>
      <c r="DZ2">
        <f t="shared" si="2"/>
        <v>1</v>
      </c>
      <c r="EA2">
        <f t="shared" si="2"/>
        <v>1</v>
      </c>
      <c r="EB2">
        <f t="shared" si="2"/>
        <v>1</v>
      </c>
      <c r="EC2">
        <f t="shared" si="2"/>
        <v>1</v>
      </c>
      <c r="ED2">
        <f t="shared" si="2"/>
        <v>0</v>
      </c>
      <c r="EE2">
        <f t="shared" si="2"/>
        <v>0</v>
      </c>
      <c r="EF2">
        <f t="shared" si="2"/>
        <v>1</v>
      </c>
      <c r="EG2">
        <f t="shared" si="2"/>
        <v>1</v>
      </c>
      <c r="EH2">
        <f t="shared" si="2"/>
        <v>1</v>
      </c>
      <c r="EI2">
        <f t="shared" si="2"/>
        <v>1</v>
      </c>
      <c r="EJ2">
        <f t="shared" si="2"/>
        <v>1</v>
      </c>
      <c r="EK2">
        <f t="shared" si="2"/>
        <v>1</v>
      </c>
      <c r="EL2">
        <f t="shared" si="2"/>
        <v>0</v>
      </c>
      <c r="EM2">
        <f t="shared" si="2"/>
        <v>0</v>
      </c>
      <c r="EN2">
        <f t="shared" si="2"/>
        <v>1</v>
      </c>
      <c r="EO2">
        <f t="shared" si="2"/>
        <v>1</v>
      </c>
      <c r="EP2">
        <f t="shared" si="2"/>
        <v>1</v>
      </c>
      <c r="EQ2">
        <f aca="true" t="shared" si="3" ref="EQ2:FC2">IF(BO2=0,1,0)</f>
        <v>1</v>
      </c>
      <c r="ER2">
        <f t="shared" si="3"/>
        <v>1</v>
      </c>
      <c r="ES2">
        <f t="shared" si="3"/>
        <v>1</v>
      </c>
      <c r="ET2">
        <f t="shared" si="3"/>
        <v>1</v>
      </c>
      <c r="EU2">
        <f t="shared" si="3"/>
        <v>1</v>
      </c>
      <c r="EV2">
        <f t="shared" si="3"/>
        <v>1</v>
      </c>
      <c r="EW2">
        <f t="shared" si="3"/>
        <v>1</v>
      </c>
      <c r="EX2">
        <f t="shared" si="3"/>
        <v>1</v>
      </c>
      <c r="EY2">
        <f t="shared" si="3"/>
        <v>1</v>
      </c>
      <c r="EZ2">
        <f t="shared" si="3"/>
        <v>1</v>
      </c>
      <c r="FA2">
        <f t="shared" si="3"/>
        <v>1</v>
      </c>
      <c r="FB2">
        <f t="shared" si="3"/>
        <v>1</v>
      </c>
      <c r="FC2">
        <f t="shared" si="3"/>
        <v>1</v>
      </c>
    </row>
    <row r="3" spans="1:159" ht="12.75">
      <c r="A3" t="s">
        <v>5</v>
      </c>
      <c r="B3">
        <v>185</v>
      </c>
      <c r="C3">
        <v>185</v>
      </c>
      <c r="D3">
        <v>0</v>
      </c>
      <c r="E3">
        <v>0</v>
      </c>
      <c r="F3">
        <v>273</v>
      </c>
      <c r="G3">
        <v>192</v>
      </c>
      <c r="H3">
        <v>97</v>
      </c>
      <c r="I3">
        <v>113</v>
      </c>
      <c r="J3">
        <v>0</v>
      </c>
      <c r="K3">
        <v>0</v>
      </c>
      <c r="L3">
        <v>315</v>
      </c>
      <c r="M3">
        <v>315</v>
      </c>
      <c r="N3">
        <v>33</v>
      </c>
      <c r="O3">
        <v>34</v>
      </c>
      <c r="P3">
        <v>383</v>
      </c>
      <c r="Q3">
        <v>387</v>
      </c>
      <c r="R3">
        <v>411</v>
      </c>
      <c r="S3">
        <v>411</v>
      </c>
      <c r="T3">
        <v>50</v>
      </c>
      <c r="U3">
        <v>50</v>
      </c>
      <c r="V3">
        <v>0</v>
      </c>
      <c r="W3">
        <v>0</v>
      </c>
      <c r="X3">
        <v>0</v>
      </c>
      <c r="Y3">
        <v>80</v>
      </c>
      <c r="Z3">
        <v>0</v>
      </c>
      <c r="AA3">
        <v>0</v>
      </c>
      <c r="AB3">
        <v>0</v>
      </c>
      <c r="AC3">
        <v>0</v>
      </c>
      <c r="AD3">
        <v>0</v>
      </c>
      <c r="AE3">
        <v>0</v>
      </c>
      <c r="AF3">
        <v>0</v>
      </c>
      <c r="AG3">
        <v>0</v>
      </c>
      <c r="AH3">
        <v>0</v>
      </c>
      <c r="AI3">
        <v>0</v>
      </c>
      <c r="AJ3">
        <v>0</v>
      </c>
      <c r="AK3">
        <v>0</v>
      </c>
      <c r="AL3">
        <v>256</v>
      </c>
      <c r="AM3">
        <v>124</v>
      </c>
      <c r="AN3">
        <v>21</v>
      </c>
      <c r="AO3">
        <v>31</v>
      </c>
      <c r="AP3">
        <v>359</v>
      </c>
      <c r="AQ3">
        <v>460</v>
      </c>
      <c r="AR3">
        <v>103</v>
      </c>
      <c r="AS3">
        <v>163</v>
      </c>
      <c r="AT3">
        <v>2</v>
      </c>
      <c r="AU3">
        <v>1</v>
      </c>
      <c r="AV3">
        <v>143</v>
      </c>
      <c r="AW3">
        <v>78</v>
      </c>
      <c r="AX3">
        <v>0</v>
      </c>
      <c r="AY3">
        <v>0</v>
      </c>
      <c r="AZ3">
        <v>0</v>
      </c>
      <c r="BA3">
        <v>0</v>
      </c>
      <c r="BB3">
        <v>254</v>
      </c>
      <c r="BC3">
        <v>263</v>
      </c>
      <c r="BD3">
        <v>0</v>
      </c>
      <c r="BE3">
        <v>0</v>
      </c>
      <c r="BF3">
        <v>0</v>
      </c>
      <c r="BG3">
        <v>0</v>
      </c>
      <c r="BH3">
        <v>272</v>
      </c>
      <c r="BI3">
        <v>439</v>
      </c>
      <c r="BJ3">
        <v>17</v>
      </c>
      <c r="BK3">
        <v>16</v>
      </c>
      <c r="BL3">
        <v>105</v>
      </c>
      <c r="BM3">
        <v>73</v>
      </c>
      <c r="BN3">
        <v>79</v>
      </c>
      <c r="BO3">
        <v>71</v>
      </c>
      <c r="BP3">
        <v>137</v>
      </c>
      <c r="BQ3">
        <v>43</v>
      </c>
      <c r="BR3">
        <v>0</v>
      </c>
      <c r="BS3">
        <v>0</v>
      </c>
      <c r="BT3">
        <v>0</v>
      </c>
      <c r="BU3">
        <v>0</v>
      </c>
      <c r="BV3">
        <v>0</v>
      </c>
      <c r="BW3">
        <v>0</v>
      </c>
      <c r="BX3">
        <v>0</v>
      </c>
      <c r="BY3">
        <v>0</v>
      </c>
      <c r="BZ3">
        <v>9</v>
      </c>
      <c r="CA3">
        <v>9</v>
      </c>
      <c r="CB3">
        <f aca="true" t="shared" si="4" ref="CB3:CB32">AVERAGE(B3:CA3)</f>
        <v>90.28205128205128</v>
      </c>
      <c r="CC3">
        <f>SUM(CD3:FC3)</f>
        <v>35</v>
      </c>
      <c r="CD3">
        <f aca="true" t="shared" si="5" ref="CD3:CD32">IF(B3=0,1,0)</f>
        <v>0</v>
      </c>
      <c r="CE3">
        <f aca="true" t="shared" si="6" ref="CE3:CE32">IF(C3=0,1,0)</f>
        <v>0</v>
      </c>
      <c r="CF3">
        <f aca="true" t="shared" si="7" ref="CF3:CF32">IF(D3=0,1,0)</f>
        <v>1</v>
      </c>
      <c r="CG3">
        <f aca="true" t="shared" si="8" ref="CG3:CG32">IF(E3=0,1,0)</f>
        <v>1</v>
      </c>
      <c r="CH3">
        <f aca="true" t="shared" si="9" ref="CH3:CH32">IF(F3=0,1,0)</f>
        <v>0</v>
      </c>
      <c r="CI3">
        <f aca="true" t="shared" si="10" ref="CI3:CI32">IF(G3=0,1,0)</f>
        <v>0</v>
      </c>
      <c r="CJ3">
        <f aca="true" t="shared" si="11" ref="CJ3:CJ32">IF(H3=0,1,0)</f>
        <v>0</v>
      </c>
      <c r="CK3">
        <f aca="true" t="shared" si="12" ref="CK3:CK32">IF(I3=0,1,0)</f>
        <v>0</v>
      </c>
      <c r="CL3">
        <f aca="true" t="shared" si="13" ref="CL3:CL32">IF(J3=0,1,0)</f>
        <v>1</v>
      </c>
      <c r="CM3">
        <f aca="true" t="shared" si="14" ref="CM3:CM32">IF(K3=0,1,0)</f>
        <v>1</v>
      </c>
      <c r="CN3">
        <f aca="true" t="shared" si="15" ref="CN3:CN32">IF(L3=0,1,0)</f>
        <v>0</v>
      </c>
      <c r="CO3">
        <f aca="true" t="shared" si="16" ref="CO3:CO32">IF(M3=0,1,0)</f>
        <v>0</v>
      </c>
      <c r="CP3">
        <f aca="true" t="shared" si="17" ref="CP3:CP32">IF(N3=0,1,0)</f>
        <v>0</v>
      </c>
      <c r="CQ3">
        <f aca="true" t="shared" si="18" ref="CQ3:CQ32">IF(O3=0,1,0)</f>
        <v>0</v>
      </c>
      <c r="CR3">
        <f aca="true" t="shared" si="19" ref="CR3:CR32">IF(P3=0,1,0)</f>
        <v>0</v>
      </c>
      <c r="CS3">
        <f aca="true" t="shared" si="20" ref="CS3:CS32">IF(Q3=0,1,0)</f>
        <v>0</v>
      </c>
      <c r="CT3">
        <f aca="true" t="shared" si="21" ref="CT3:CT32">IF(R3=0,1,0)</f>
        <v>0</v>
      </c>
      <c r="CU3">
        <f aca="true" t="shared" si="22" ref="CU3:CU32">IF(S3=0,1,0)</f>
        <v>0</v>
      </c>
      <c r="CV3">
        <f aca="true" t="shared" si="23" ref="CV3:CV32">IF(T3=0,1,0)</f>
        <v>0</v>
      </c>
      <c r="CW3">
        <f aca="true" t="shared" si="24" ref="CW3:CW32">IF(U3=0,1,0)</f>
        <v>0</v>
      </c>
      <c r="CX3">
        <f aca="true" t="shared" si="25" ref="CX3:CX32">IF(V3=0,1,0)</f>
        <v>1</v>
      </c>
      <c r="CY3">
        <f aca="true" t="shared" si="26" ref="CY3:CY32">IF(W3=0,1,0)</f>
        <v>1</v>
      </c>
      <c r="CZ3">
        <f aca="true" t="shared" si="27" ref="CZ3:CZ32">IF(X3=0,1,0)</f>
        <v>1</v>
      </c>
      <c r="DA3">
        <f aca="true" t="shared" si="28" ref="DA3:DA32">IF(Y3=0,1,0)</f>
        <v>0</v>
      </c>
      <c r="DB3">
        <f aca="true" t="shared" si="29" ref="DB3:DB32">IF(Z3=0,1,0)</f>
        <v>1</v>
      </c>
      <c r="DC3">
        <f aca="true" t="shared" si="30" ref="DC3:DC32">IF(AA3=0,1,0)</f>
        <v>1</v>
      </c>
      <c r="DD3">
        <f aca="true" t="shared" si="31" ref="DD3:DD32">IF(AB3=0,1,0)</f>
        <v>1</v>
      </c>
      <c r="DE3">
        <f aca="true" t="shared" si="32" ref="DE3:DE32">IF(AC3=0,1,0)</f>
        <v>1</v>
      </c>
      <c r="DF3">
        <f aca="true" t="shared" si="33" ref="DF3:DF32">IF(AD3=0,1,0)</f>
        <v>1</v>
      </c>
      <c r="DG3">
        <f aca="true" t="shared" si="34" ref="DG3:DG32">IF(AE3=0,1,0)</f>
        <v>1</v>
      </c>
      <c r="DH3">
        <f aca="true" t="shared" si="35" ref="DH3:DH32">IF(AF3=0,1,0)</f>
        <v>1</v>
      </c>
      <c r="DI3">
        <f aca="true" t="shared" si="36" ref="DI3:DI32">IF(AG3=0,1,0)</f>
        <v>1</v>
      </c>
      <c r="DJ3">
        <f aca="true" t="shared" si="37" ref="DJ3:DJ32">IF(AH3=0,1,0)</f>
        <v>1</v>
      </c>
      <c r="DK3">
        <f aca="true" t="shared" si="38" ref="DK3:DK32">IF(AI3=0,1,0)</f>
        <v>1</v>
      </c>
      <c r="DL3">
        <f aca="true" t="shared" si="39" ref="DL3:DL32">IF(AJ3=0,1,0)</f>
        <v>1</v>
      </c>
      <c r="DM3">
        <f aca="true" t="shared" si="40" ref="DM3:DM32">IF(AK3=0,1,0)</f>
        <v>1</v>
      </c>
      <c r="DN3">
        <f aca="true" t="shared" si="41" ref="DN3:DN32">IF(AL3=0,1,0)</f>
        <v>0</v>
      </c>
      <c r="DO3">
        <f aca="true" t="shared" si="42" ref="DO3:DO32">IF(AM3=0,1,0)</f>
        <v>0</v>
      </c>
      <c r="DP3">
        <f aca="true" t="shared" si="43" ref="DP3:DP32">IF(AN3=0,1,0)</f>
        <v>0</v>
      </c>
      <c r="DQ3">
        <f aca="true" t="shared" si="44" ref="DQ3:DQ32">IF(AO3=0,1,0)</f>
        <v>0</v>
      </c>
      <c r="DR3">
        <f aca="true" t="shared" si="45" ref="DR3:DR32">IF(AP3=0,1,0)</f>
        <v>0</v>
      </c>
      <c r="DS3">
        <f aca="true" t="shared" si="46" ref="DS3:DS32">IF(AQ3=0,1,0)</f>
        <v>0</v>
      </c>
      <c r="DT3">
        <f aca="true" t="shared" si="47" ref="DT3:DT32">IF(AR3=0,1,0)</f>
        <v>0</v>
      </c>
      <c r="DU3">
        <f aca="true" t="shared" si="48" ref="DU3:DU32">IF(AS3=0,1,0)</f>
        <v>0</v>
      </c>
      <c r="DV3">
        <f aca="true" t="shared" si="49" ref="DV3:DV32">IF(AT3=0,1,0)</f>
        <v>0</v>
      </c>
      <c r="DW3">
        <f aca="true" t="shared" si="50" ref="DW3:DW32">IF(AU3=0,1,0)</f>
        <v>0</v>
      </c>
      <c r="DX3">
        <f aca="true" t="shared" si="51" ref="DX3:DX32">IF(AV3=0,1,0)</f>
        <v>0</v>
      </c>
      <c r="DY3">
        <f aca="true" t="shared" si="52" ref="DY3:DY32">IF(AW3=0,1,0)</f>
        <v>0</v>
      </c>
      <c r="DZ3">
        <f aca="true" t="shared" si="53" ref="DZ3:DZ32">IF(AX3=0,1,0)</f>
        <v>1</v>
      </c>
      <c r="EA3">
        <f aca="true" t="shared" si="54" ref="EA3:EA32">IF(AY3=0,1,0)</f>
        <v>1</v>
      </c>
      <c r="EB3">
        <f aca="true" t="shared" si="55" ref="EB3:EB32">IF(AZ3=0,1,0)</f>
        <v>1</v>
      </c>
      <c r="EC3">
        <f aca="true" t="shared" si="56" ref="EC3:EC32">IF(BA3=0,1,0)</f>
        <v>1</v>
      </c>
      <c r="ED3">
        <f aca="true" t="shared" si="57" ref="ED3:ED32">IF(BB3=0,1,0)</f>
        <v>0</v>
      </c>
      <c r="EE3">
        <f aca="true" t="shared" si="58" ref="EE3:EE32">IF(BC3=0,1,0)</f>
        <v>0</v>
      </c>
      <c r="EF3">
        <f aca="true" t="shared" si="59" ref="EF3:EF32">IF(BD3=0,1,0)</f>
        <v>1</v>
      </c>
      <c r="EG3">
        <f aca="true" t="shared" si="60" ref="EG3:EG32">IF(BE3=0,1,0)</f>
        <v>1</v>
      </c>
      <c r="EH3">
        <f aca="true" t="shared" si="61" ref="EH3:EH32">IF(BF3=0,1,0)</f>
        <v>1</v>
      </c>
      <c r="EI3">
        <f aca="true" t="shared" si="62" ref="EI3:EI32">IF(BG3=0,1,0)</f>
        <v>1</v>
      </c>
      <c r="EJ3">
        <f aca="true" t="shared" si="63" ref="EJ3:EJ32">IF(BH3=0,1,0)</f>
        <v>0</v>
      </c>
      <c r="EK3">
        <f aca="true" t="shared" si="64" ref="EK3:EK32">IF(BI3=0,1,0)</f>
        <v>0</v>
      </c>
      <c r="EL3">
        <f aca="true" t="shared" si="65" ref="EL3:EL32">IF(BJ3=0,1,0)</f>
        <v>0</v>
      </c>
      <c r="EM3">
        <f aca="true" t="shared" si="66" ref="EM3:EM32">IF(BK3=0,1,0)</f>
        <v>0</v>
      </c>
      <c r="EN3">
        <f aca="true" t="shared" si="67" ref="EN3:EN32">IF(BL3=0,1,0)</f>
        <v>0</v>
      </c>
      <c r="EO3">
        <f aca="true" t="shared" si="68" ref="EO3:EO32">IF(BM3=0,1,0)</f>
        <v>0</v>
      </c>
      <c r="EP3">
        <f aca="true" t="shared" si="69" ref="EP3:EP32">IF(BN3=0,1,0)</f>
        <v>0</v>
      </c>
      <c r="EQ3">
        <f aca="true" t="shared" si="70" ref="EQ3:EQ32">IF(BO3=0,1,0)</f>
        <v>0</v>
      </c>
      <c r="ER3">
        <f aca="true" t="shared" si="71" ref="ER3:ER32">IF(BP3=0,1,0)</f>
        <v>0</v>
      </c>
      <c r="ES3">
        <f aca="true" t="shared" si="72" ref="ES3:ES32">IF(BQ3=0,1,0)</f>
        <v>0</v>
      </c>
      <c r="ET3">
        <f aca="true" t="shared" si="73" ref="ET3:ET32">IF(BR3=0,1,0)</f>
        <v>1</v>
      </c>
      <c r="EU3">
        <f aca="true" t="shared" si="74" ref="EU3:EU32">IF(BS3=0,1,0)</f>
        <v>1</v>
      </c>
      <c r="EV3">
        <f aca="true" t="shared" si="75" ref="EV3:EV32">IF(BT3=0,1,0)</f>
        <v>1</v>
      </c>
      <c r="EW3">
        <f aca="true" t="shared" si="76" ref="EW3:EW32">IF(BU3=0,1,0)</f>
        <v>1</v>
      </c>
      <c r="EX3">
        <f aca="true" t="shared" si="77" ref="EX3:EX32">IF(BV3=0,1,0)</f>
        <v>1</v>
      </c>
      <c r="EY3">
        <f aca="true" t="shared" si="78" ref="EY3:EY32">IF(BW3=0,1,0)</f>
        <v>1</v>
      </c>
      <c r="EZ3">
        <f aca="true" t="shared" si="79" ref="EZ3:EZ32">IF(BX3=0,1,0)</f>
        <v>1</v>
      </c>
      <c r="FA3">
        <f aca="true" t="shared" si="80" ref="FA3:FA32">IF(BY3=0,1,0)</f>
        <v>1</v>
      </c>
      <c r="FB3">
        <f aca="true" t="shared" si="81" ref="FB3:FB32">IF(BZ3=0,1,0)</f>
        <v>0</v>
      </c>
      <c r="FC3">
        <f aca="true" t="shared" si="82" ref="FC3:FC32">IF(CA3=0,1,0)</f>
        <v>0</v>
      </c>
    </row>
    <row r="4" spans="1:159" ht="12.75">
      <c r="A4" t="s">
        <v>7</v>
      </c>
      <c r="B4">
        <v>1</v>
      </c>
      <c r="C4">
        <v>1</v>
      </c>
      <c r="D4">
        <v>0</v>
      </c>
      <c r="E4">
        <v>0</v>
      </c>
      <c r="F4">
        <v>0</v>
      </c>
      <c r="G4">
        <v>1</v>
      </c>
      <c r="H4">
        <v>0</v>
      </c>
      <c r="I4">
        <v>0</v>
      </c>
      <c r="J4">
        <v>0</v>
      </c>
      <c r="K4">
        <v>0</v>
      </c>
      <c r="L4">
        <v>0</v>
      </c>
      <c r="M4">
        <v>0</v>
      </c>
      <c r="N4">
        <v>13</v>
      </c>
      <c r="O4">
        <v>8</v>
      </c>
      <c r="P4">
        <v>1</v>
      </c>
      <c r="Q4">
        <v>1</v>
      </c>
      <c r="R4">
        <v>63</v>
      </c>
      <c r="S4">
        <v>74</v>
      </c>
      <c r="T4">
        <v>1</v>
      </c>
      <c r="U4">
        <v>0</v>
      </c>
      <c r="V4">
        <v>0</v>
      </c>
      <c r="W4">
        <v>0</v>
      </c>
      <c r="X4">
        <v>0</v>
      </c>
      <c r="Y4">
        <v>4</v>
      </c>
      <c r="Z4">
        <v>0</v>
      </c>
      <c r="AA4">
        <v>0</v>
      </c>
      <c r="AB4">
        <v>0</v>
      </c>
      <c r="AC4">
        <v>0</v>
      </c>
      <c r="AD4">
        <v>0</v>
      </c>
      <c r="AE4">
        <v>0</v>
      </c>
      <c r="AF4">
        <v>0</v>
      </c>
      <c r="AG4">
        <v>0</v>
      </c>
      <c r="AH4">
        <v>0</v>
      </c>
      <c r="AI4">
        <v>0</v>
      </c>
      <c r="AJ4">
        <v>0</v>
      </c>
      <c r="AK4">
        <v>0</v>
      </c>
      <c r="AL4">
        <v>41</v>
      </c>
      <c r="AM4">
        <v>42</v>
      </c>
      <c r="AN4">
        <v>0</v>
      </c>
      <c r="AO4">
        <v>1</v>
      </c>
      <c r="AP4">
        <v>0</v>
      </c>
      <c r="AQ4">
        <v>0</v>
      </c>
      <c r="AR4">
        <v>0</v>
      </c>
      <c r="AS4">
        <v>0</v>
      </c>
      <c r="AT4">
        <v>1</v>
      </c>
      <c r="AU4">
        <v>0</v>
      </c>
      <c r="AV4">
        <v>0</v>
      </c>
      <c r="AW4">
        <v>0</v>
      </c>
      <c r="AX4">
        <v>0</v>
      </c>
      <c r="AY4">
        <v>0</v>
      </c>
      <c r="AZ4">
        <v>0</v>
      </c>
      <c r="BA4">
        <v>0</v>
      </c>
      <c r="BB4">
        <v>11</v>
      </c>
      <c r="BC4">
        <v>8</v>
      </c>
      <c r="BD4">
        <v>0</v>
      </c>
      <c r="BE4">
        <v>0</v>
      </c>
      <c r="BF4">
        <v>0</v>
      </c>
      <c r="BG4">
        <v>0</v>
      </c>
      <c r="BH4">
        <v>1</v>
      </c>
      <c r="BI4">
        <v>1</v>
      </c>
      <c r="BJ4">
        <v>3</v>
      </c>
      <c r="BK4">
        <v>3</v>
      </c>
      <c r="BL4">
        <v>0</v>
      </c>
      <c r="BM4">
        <v>0</v>
      </c>
      <c r="BN4">
        <v>0</v>
      </c>
      <c r="BO4">
        <v>0</v>
      </c>
      <c r="BP4">
        <v>0</v>
      </c>
      <c r="BQ4">
        <v>0</v>
      </c>
      <c r="BR4">
        <v>0</v>
      </c>
      <c r="BS4">
        <v>0</v>
      </c>
      <c r="BT4">
        <v>0</v>
      </c>
      <c r="BU4">
        <v>0</v>
      </c>
      <c r="BV4">
        <v>0</v>
      </c>
      <c r="BW4">
        <v>0</v>
      </c>
      <c r="BX4">
        <v>0</v>
      </c>
      <c r="BY4">
        <v>0</v>
      </c>
      <c r="BZ4">
        <v>0</v>
      </c>
      <c r="CA4">
        <v>0</v>
      </c>
      <c r="CB4">
        <f t="shared" si="4"/>
        <v>3.58974358974359</v>
      </c>
      <c r="CC4">
        <f>SUM(CD4:FC4)</f>
        <v>57</v>
      </c>
      <c r="CD4">
        <f t="shared" si="5"/>
        <v>0</v>
      </c>
      <c r="CE4">
        <f t="shared" si="6"/>
        <v>0</v>
      </c>
      <c r="CF4">
        <f t="shared" si="7"/>
        <v>1</v>
      </c>
      <c r="CG4">
        <f t="shared" si="8"/>
        <v>1</v>
      </c>
      <c r="CH4">
        <f t="shared" si="9"/>
        <v>1</v>
      </c>
      <c r="CI4">
        <f t="shared" si="10"/>
        <v>0</v>
      </c>
      <c r="CJ4">
        <f t="shared" si="11"/>
        <v>1</v>
      </c>
      <c r="CK4">
        <f t="shared" si="12"/>
        <v>1</v>
      </c>
      <c r="CL4">
        <f t="shared" si="13"/>
        <v>1</v>
      </c>
      <c r="CM4">
        <f t="shared" si="14"/>
        <v>1</v>
      </c>
      <c r="CN4">
        <f t="shared" si="15"/>
        <v>1</v>
      </c>
      <c r="CO4">
        <f t="shared" si="16"/>
        <v>1</v>
      </c>
      <c r="CP4">
        <f t="shared" si="17"/>
        <v>0</v>
      </c>
      <c r="CQ4">
        <f t="shared" si="18"/>
        <v>0</v>
      </c>
      <c r="CR4">
        <f t="shared" si="19"/>
        <v>0</v>
      </c>
      <c r="CS4">
        <f t="shared" si="20"/>
        <v>0</v>
      </c>
      <c r="CT4">
        <f t="shared" si="21"/>
        <v>0</v>
      </c>
      <c r="CU4">
        <f t="shared" si="22"/>
        <v>0</v>
      </c>
      <c r="CV4">
        <f t="shared" si="23"/>
        <v>0</v>
      </c>
      <c r="CW4">
        <f t="shared" si="24"/>
        <v>1</v>
      </c>
      <c r="CX4">
        <f t="shared" si="25"/>
        <v>1</v>
      </c>
      <c r="CY4">
        <f t="shared" si="26"/>
        <v>1</v>
      </c>
      <c r="CZ4">
        <f t="shared" si="27"/>
        <v>1</v>
      </c>
      <c r="DA4">
        <f t="shared" si="28"/>
        <v>0</v>
      </c>
      <c r="DB4">
        <f t="shared" si="29"/>
        <v>1</v>
      </c>
      <c r="DC4">
        <f t="shared" si="30"/>
        <v>1</v>
      </c>
      <c r="DD4">
        <f t="shared" si="31"/>
        <v>1</v>
      </c>
      <c r="DE4">
        <f t="shared" si="32"/>
        <v>1</v>
      </c>
      <c r="DF4">
        <f t="shared" si="33"/>
        <v>1</v>
      </c>
      <c r="DG4">
        <f t="shared" si="34"/>
        <v>1</v>
      </c>
      <c r="DH4">
        <f t="shared" si="35"/>
        <v>1</v>
      </c>
      <c r="DI4">
        <f t="shared" si="36"/>
        <v>1</v>
      </c>
      <c r="DJ4">
        <f t="shared" si="37"/>
        <v>1</v>
      </c>
      <c r="DK4">
        <f t="shared" si="38"/>
        <v>1</v>
      </c>
      <c r="DL4">
        <f t="shared" si="39"/>
        <v>1</v>
      </c>
      <c r="DM4">
        <f t="shared" si="40"/>
        <v>1</v>
      </c>
      <c r="DN4">
        <f t="shared" si="41"/>
        <v>0</v>
      </c>
      <c r="DO4">
        <f t="shared" si="42"/>
        <v>0</v>
      </c>
      <c r="DP4">
        <f t="shared" si="43"/>
        <v>1</v>
      </c>
      <c r="DQ4">
        <f t="shared" si="44"/>
        <v>0</v>
      </c>
      <c r="DR4">
        <f t="shared" si="45"/>
        <v>1</v>
      </c>
      <c r="DS4">
        <f t="shared" si="46"/>
        <v>1</v>
      </c>
      <c r="DT4">
        <f t="shared" si="47"/>
        <v>1</v>
      </c>
      <c r="DU4">
        <f t="shared" si="48"/>
        <v>1</v>
      </c>
      <c r="DV4">
        <f t="shared" si="49"/>
        <v>0</v>
      </c>
      <c r="DW4">
        <f t="shared" si="50"/>
        <v>1</v>
      </c>
      <c r="DX4">
        <f t="shared" si="51"/>
        <v>1</v>
      </c>
      <c r="DY4">
        <f t="shared" si="52"/>
        <v>1</v>
      </c>
      <c r="DZ4">
        <f t="shared" si="53"/>
        <v>1</v>
      </c>
      <c r="EA4">
        <f t="shared" si="54"/>
        <v>1</v>
      </c>
      <c r="EB4">
        <f t="shared" si="55"/>
        <v>1</v>
      </c>
      <c r="EC4">
        <f t="shared" si="56"/>
        <v>1</v>
      </c>
      <c r="ED4">
        <f t="shared" si="57"/>
        <v>0</v>
      </c>
      <c r="EE4">
        <f t="shared" si="58"/>
        <v>0</v>
      </c>
      <c r="EF4">
        <f t="shared" si="59"/>
        <v>1</v>
      </c>
      <c r="EG4">
        <f t="shared" si="60"/>
        <v>1</v>
      </c>
      <c r="EH4">
        <f t="shared" si="61"/>
        <v>1</v>
      </c>
      <c r="EI4">
        <f t="shared" si="62"/>
        <v>1</v>
      </c>
      <c r="EJ4">
        <f t="shared" si="63"/>
        <v>0</v>
      </c>
      <c r="EK4">
        <f t="shared" si="64"/>
        <v>0</v>
      </c>
      <c r="EL4">
        <f t="shared" si="65"/>
        <v>0</v>
      </c>
      <c r="EM4">
        <f t="shared" si="66"/>
        <v>0</v>
      </c>
      <c r="EN4">
        <f t="shared" si="67"/>
        <v>1</v>
      </c>
      <c r="EO4">
        <f t="shared" si="68"/>
        <v>1</v>
      </c>
      <c r="EP4">
        <f t="shared" si="69"/>
        <v>1</v>
      </c>
      <c r="EQ4">
        <f t="shared" si="70"/>
        <v>1</v>
      </c>
      <c r="ER4">
        <f t="shared" si="71"/>
        <v>1</v>
      </c>
      <c r="ES4">
        <f t="shared" si="72"/>
        <v>1</v>
      </c>
      <c r="ET4">
        <f t="shared" si="73"/>
        <v>1</v>
      </c>
      <c r="EU4">
        <f t="shared" si="74"/>
        <v>1</v>
      </c>
      <c r="EV4">
        <f t="shared" si="75"/>
        <v>1</v>
      </c>
      <c r="EW4">
        <f t="shared" si="76"/>
        <v>1</v>
      </c>
      <c r="EX4">
        <f t="shared" si="77"/>
        <v>1</v>
      </c>
      <c r="EY4">
        <f t="shared" si="78"/>
        <v>1</v>
      </c>
      <c r="EZ4">
        <f t="shared" si="79"/>
        <v>1</v>
      </c>
      <c r="FA4">
        <f t="shared" si="80"/>
        <v>1</v>
      </c>
      <c r="FB4">
        <f t="shared" si="81"/>
        <v>1</v>
      </c>
      <c r="FC4">
        <f t="shared" si="82"/>
        <v>1</v>
      </c>
    </row>
    <row r="5" spans="1:159" ht="12.75">
      <c r="A5" t="s">
        <v>9</v>
      </c>
      <c r="B5">
        <v>1</v>
      </c>
      <c r="C5">
        <v>1</v>
      </c>
      <c r="D5">
        <v>0</v>
      </c>
      <c r="E5">
        <v>0</v>
      </c>
      <c r="F5">
        <v>0</v>
      </c>
      <c r="G5">
        <v>0</v>
      </c>
      <c r="H5">
        <v>0</v>
      </c>
      <c r="I5">
        <v>0</v>
      </c>
      <c r="J5">
        <v>0</v>
      </c>
      <c r="K5">
        <v>0</v>
      </c>
      <c r="L5">
        <v>0</v>
      </c>
      <c r="M5">
        <v>0</v>
      </c>
      <c r="N5">
        <v>0</v>
      </c>
      <c r="O5">
        <v>0</v>
      </c>
      <c r="P5">
        <v>0</v>
      </c>
      <c r="Q5">
        <v>0</v>
      </c>
      <c r="R5">
        <v>0</v>
      </c>
      <c r="S5">
        <v>0</v>
      </c>
      <c r="T5">
        <v>0</v>
      </c>
      <c r="U5">
        <v>0</v>
      </c>
      <c r="V5">
        <v>0</v>
      </c>
      <c r="W5">
        <v>0</v>
      </c>
      <c r="X5">
        <v>0</v>
      </c>
      <c r="Y5">
        <v>4</v>
      </c>
      <c r="Z5">
        <v>0</v>
      </c>
      <c r="AA5">
        <v>0</v>
      </c>
      <c r="AB5">
        <v>0</v>
      </c>
      <c r="AC5">
        <v>0</v>
      </c>
      <c r="AD5">
        <v>0</v>
      </c>
      <c r="AE5">
        <v>0</v>
      </c>
      <c r="AF5">
        <v>0</v>
      </c>
      <c r="AG5">
        <v>0</v>
      </c>
      <c r="AH5">
        <v>0</v>
      </c>
      <c r="AI5">
        <v>0</v>
      </c>
      <c r="AJ5">
        <v>0</v>
      </c>
      <c r="AK5">
        <v>0</v>
      </c>
      <c r="AL5">
        <v>41</v>
      </c>
      <c r="AM5">
        <v>41</v>
      </c>
      <c r="AN5">
        <v>1</v>
      </c>
      <c r="AO5">
        <v>0</v>
      </c>
      <c r="AP5">
        <v>0</v>
      </c>
      <c r="AQ5">
        <v>0</v>
      </c>
      <c r="AR5">
        <v>0</v>
      </c>
      <c r="AS5">
        <v>0</v>
      </c>
      <c r="AT5">
        <v>0</v>
      </c>
      <c r="AU5">
        <v>0</v>
      </c>
      <c r="AV5">
        <v>0</v>
      </c>
      <c r="AW5">
        <v>0</v>
      </c>
      <c r="AX5">
        <v>0</v>
      </c>
      <c r="AY5">
        <v>0</v>
      </c>
      <c r="AZ5">
        <v>0</v>
      </c>
      <c r="BA5">
        <v>0</v>
      </c>
      <c r="BB5">
        <v>1</v>
      </c>
      <c r="BC5">
        <v>4</v>
      </c>
      <c r="BD5">
        <v>0</v>
      </c>
      <c r="BE5">
        <v>0</v>
      </c>
      <c r="BF5">
        <v>0</v>
      </c>
      <c r="BG5">
        <v>0</v>
      </c>
      <c r="BH5">
        <v>0</v>
      </c>
      <c r="BI5">
        <v>0</v>
      </c>
      <c r="BJ5">
        <v>3</v>
      </c>
      <c r="BK5">
        <v>3</v>
      </c>
      <c r="BL5">
        <v>0</v>
      </c>
      <c r="BM5">
        <v>0</v>
      </c>
      <c r="BN5">
        <v>0</v>
      </c>
      <c r="BO5">
        <v>0</v>
      </c>
      <c r="BP5">
        <v>0</v>
      </c>
      <c r="BQ5">
        <v>0</v>
      </c>
      <c r="BR5">
        <v>0</v>
      </c>
      <c r="BS5">
        <v>0</v>
      </c>
      <c r="BT5">
        <v>0</v>
      </c>
      <c r="BU5">
        <v>0</v>
      </c>
      <c r="BV5">
        <v>0</v>
      </c>
      <c r="BW5">
        <v>0</v>
      </c>
      <c r="BX5">
        <v>0</v>
      </c>
      <c r="BY5">
        <v>0</v>
      </c>
      <c r="BZ5">
        <v>0</v>
      </c>
      <c r="CA5">
        <v>0</v>
      </c>
      <c r="CB5">
        <f t="shared" si="4"/>
        <v>1.2820512820512822</v>
      </c>
      <c r="CC5">
        <f>SUM(CD5:FC5)</f>
        <v>68</v>
      </c>
      <c r="CD5">
        <f t="shared" si="5"/>
        <v>0</v>
      </c>
      <c r="CE5">
        <f t="shared" si="6"/>
        <v>0</v>
      </c>
      <c r="CF5">
        <f t="shared" si="7"/>
        <v>1</v>
      </c>
      <c r="CG5">
        <f t="shared" si="8"/>
        <v>1</v>
      </c>
      <c r="CH5">
        <f t="shared" si="9"/>
        <v>1</v>
      </c>
      <c r="CI5">
        <f t="shared" si="10"/>
        <v>1</v>
      </c>
      <c r="CJ5">
        <f t="shared" si="11"/>
        <v>1</v>
      </c>
      <c r="CK5">
        <f t="shared" si="12"/>
        <v>1</v>
      </c>
      <c r="CL5">
        <f t="shared" si="13"/>
        <v>1</v>
      </c>
      <c r="CM5">
        <f t="shared" si="14"/>
        <v>1</v>
      </c>
      <c r="CN5">
        <f t="shared" si="15"/>
        <v>1</v>
      </c>
      <c r="CO5">
        <f t="shared" si="16"/>
        <v>1</v>
      </c>
      <c r="CP5">
        <f t="shared" si="17"/>
        <v>1</v>
      </c>
      <c r="CQ5">
        <f t="shared" si="18"/>
        <v>1</v>
      </c>
      <c r="CR5">
        <f t="shared" si="19"/>
        <v>1</v>
      </c>
      <c r="CS5">
        <f t="shared" si="20"/>
        <v>1</v>
      </c>
      <c r="CT5">
        <f t="shared" si="21"/>
        <v>1</v>
      </c>
      <c r="CU5">
        <f t="shared" si="22"/>
        <v>1</v>
      </c>
      <c r="CV5">
        <f t="shared" si="23"/>
        <v>1</v>
      </c>
      <c r="CW5">
        <f t="shared" si="24"/>
        <v>1</v>
      </c>
      <c r="CX5">
        <f t="shared" si="25"/>
        <v>1</v>
      </c>
      <c r="CY5">
        <f t="shared" si="26"/>
        <v>1</v>
      </c>
      <c r="CZ5">
        <f t="shared" si="27"/>
        <v>1</v>
      </c>
      <c r="DA5">
        <f t="shared" si="28"/>
        <v>0</v>
      </c>
      <c r="DB5">
        <f t="shared" si="29"/>
        <v>1</v>
      </c>
      <c r="DC5">
        <f t="shared" si="30"/>
        <v>1</v>
      </c>
      <c r="DD5">
        <f t="shared" si="31"/>
        <v>1</v>
      </c>
      <c r="DE5">
        <f t="shared" si="32"/>
        <v>1</v>
      </c>
      <c r="DF5">
        <f t="shared" si="33"/>
        <v>1</v>
      </c>
      <c r="DG5">
        <f t="shared" si="34"/>
        <v>1</v>
      </c>
      <c r="DH5">
        <f t="shared" si="35"/>
        <v>1</v>
      </c>
      <c r="DI5">
        <f t="shared" si="36"/>
        <v>1</v>
      </c>
      <c r="DJ5">
        <f t="shared" si="37"/>
        <v>1</v>
      </c>
      <c r="DK5">
        <f t="shared" si="38"/>
        <v>1</v>
      </c>
      <c r="DL5">
        <f t="shared" si="39"/>
        <v>1</v>
      </c>
      <c r="DM5">
        <f t="shared" si="40"/>
        <v>1</v>
      </c>
      <c r="DN5">
        <f t="shared" si="41"/>
        <v>0</v>
      </c>
      <c r="DO5">
        <f t="shared" si="42"/>
        <v>0</v>
      </c>
      <c r="DP5">
        <f t="shared" si="43"/>
        <v>0</v>
      </c>
      <c r="DQ5">
        <f t="shared" si="44"/>
        <v>1</v>
      </c>
      <c r="DR5">
        <f t="shared" si="45"/>
        <v>1</v>
      </c>
      <c r="DS5">
        <f t="shared" si="46"/>
        <v>1</v>
      </c>
      <c r="DT5">
        <f t="shared" si="47"/>
        <v>1</v>
      </c>
      <c r="DU5">
        <f t="shared" si="48"/>
        <v>1</v>
      </c>
      <c r="DV5">
        <f t="shared" si="49"/>
        <v>1</v>
      </c>
      <c r="DW5">
        <f t="shared" si="50"/>
        <v>1</v>
      </c>
      <c r="DX5">
        <f t="shared" si="51"/>
        <v>1</v>
      </c>
      <c r="DY5">
        <f t="shared" si="52"/>
        <v>1</v>
      </c>
      <c r="DZ5">
        <f t="shared" si="53"/>
        <v>1</v>
      </c>
      <c r="EA5">
        <f t="shared" si="54"/>
        <v>1</v>
      </c>
      <c r="EB5">
        <f t="shared" si="55"/>
        <v>1</v>
      </c>
      <c r="EC5">
        <f t="shared" si="56"/>
        <v>1</v>
      </c>
      <c r="ED5">
        <f t="shared" si="57"/>
        <v>0</v>
      </c>
      <c r="EE5">
        <f t="shared" si="58"/>
        <v>0</v>
      </c>
      <c r="EF5">
        <f t="shared" si="59"/>
        <v>1</v>
      </c>
      <c r="EG5">
        <f t="shared" si="60"/>
        <v>1</v>
      </c>
      <c r="EH5">
        <f t="shared" si="61"/>
        <v>1</v>
      </c>
      <c r="EI5">
        <f t="shared" si="62"/>
        <v>1</v>
      </c>
      <c r="EJ5">
        <f t="shared" si="63"/>
        <v>1</v>
      </c>
      <c r="EK5">
        <f t="shared" si="64"/>
        <v>1</v>
      </c>
      <c r="EL5">
        <f t="shared" si="65"/>
        <v>0</v>
      </c>
      <c r="EM5">
        <f t="shared" si="66"/>
        <v>0</v>
      </c>
      <c r="EN5">
        <f t="shared" si="67"/>
        <v>1</v>
      </c>
      <c r="EO5">
        <f t="shared" si="68"/>
        <v>1</v>
      </c>
      <c r="EP5">
        <f t="shared" si="69"/>
        <v>1</v>
      </c>
      <c r="EQ5">
        <f t="shared" si="70"/>
        <v>1</v>
      </c>
      <c r="ER5">
        <f t="shared" si="71"/>
        <v>1</v>
      </c>
      <c r="ES5">
        <f t="shared" si="72"/>
        <v>1</v>
      </c>
      <c r="ET5">
        <f t="shared" si="73"/>
        <v>1</v>
      </c>
      <c r="EU5">
        <f t="shared" si="74"/>
        <v>1</v>
      </c>
      <c r="EV5">
        <f t="shared" si="75"/>
        <v>1</v>
      </c>
      <c r="EW5">
        <f t="shared" si="76"/>
        <v>1</v>
      </c>
      <c r="EX5">
        <f t="shared" si="77"/>
        <v>1</v>
      </c>
      <c r="EY5">
        <f t="shared" si="78"/>
        <v>1</v>
      </c>
      <c r="EZ5">
        <f t="shared" si="79"/>
        <v>1</v>
      </c>
      <c r="FA5">
        <f t="shared" si="80"/>
        <v>1</v>
      </c>
      <c r="FB5">
        <f t="shared" si="81"/>
        <v>1</v>
      </c>
      <c r="FC5">
        <f t="shared" si="82"/>
        <v>1</v>
      </c>
    </row>
    <row r="6" spans="1:159" ht="12.75">
      <c r="A6" t="s">
        <v>11</v>
      </c>
      <c r="B6">
        <v>496</v>
      </c>
      <c r="C6">
        <v>500</v>
      </c>
      <c r="D6">
        <v>0</v>
      </c>
      <c r="E6">
        <v>0</v>
      </c>
      <c r="F6">
        <v>8</v>
      </c>
      <c r="G6">
        <v>19</v>
      </c>
      <c r="H6">
        <v>13</v>
      </c>
      <c r="I6">
        <v>15</v>
      </c>
      <c r="J6">
        <v>0</v>
      </c>
      <c r="K6">
        <v>0</v>
      </c>
      <c r="L6">
        <v>134</v>
      </c>
      <c r="M6">
        <v>132</v>
      </c>
      <c r="N6">
        <v>80</v>
      </c>
      <c r="O6">
        <v>78</v>
      </c>
      <c r="P6">
        <v>30</v>
      </c>
      <c r="Q6">
        <v>28</v>
      </c>
      <c r="R6">
        <v>7945</v>
      </c>
      <c r="S6">
        <v>7472</v>
      </c>
      <c r="T6">
        <v>3141</v>
      </c>
      <c r="U6">
        <v>3014</v>
      </c>
      <c r="V6">
        <v>0</v>
      </c>
      <c r="W6">
        <v>0</v>
      </c>
      <c r="X6">
        <v>0</v>
      </c>
      <c r="Y6">
        <v>13</v>
      </c>
      <c r="Z6">
        <v>0</v>
      </c>
      <c r="AA6">
        <v>0</v>
      </c>
      <c r="AB6">
        <v>0</v>
      </c>
      <c r="AC6">
        <v>0</v>
      </c>
      <c r="AD6">
        <v>102</v>
      </c>
      <c r="AE6">
        <v>72</v>
      </c>
      <c r="AF6">
        <v>0</v>
      </c>
      <c r="AG6">
        <v>0</v>
      </c>
      <c r="AH6">
        <v>10</v>
      </c>
      <c r="AI6">
        <v>10</v>
      </c>
      <c r="AJ6">
        <v>0</v>
      </c>
      <c r="AK6">
        <v>0</v>
      </c>
      <c r="AL6">
        <v>9702</v>
      </c>
      <c r="AM6">
        <v>10203</v>
      </c>
      <c r="AN6">
        <v>7</v>
      </c>
      <c r="AO6">
        <v>15</v>
      </c>
      <c r="AP6">
        <v>26</v>
      </c>
      <c r="AQ6">
        <v>22</v>
      </c>
      <c r="AR6">
        <v>23</v>
      </c>
      <c r="AS6">
        <v>49</v>
      </c>
      <c r="AT6">
        <v>4106</v>
      </c>
      <c r="AU6">
        <v>3228</v>
      </c>
      <c r="AV6">
        <v>38</v>
      </c>
      <c r="AW6">
        <v>102</v>
      </c>
      <c r="AX6">
        <v>0</v>
      </c>
      <c r="AY6">
        <v>0</v>
      </c>
      <c r="AZ6">
        <v>0</v>
      </c>
      <c r="BA6">
        <v>0</v>
      </c>
      <c r="BB6">
        <v>37</v>
      </c>
      <c r="BC6">
        <v>40</v>
      </c>
      <c r="BD6">
        <v>0</v>
      </c>
      <c r="BE6">
        <v>0</v>
      </c>
      <c r="BF6">
        <v>0</v>
      </c>
      <c r="BG6">
        <v>0</v>
      </c>
      <c r="BH6">
        <v>20</v>
      </c>
      <c r="BI6">
        <v>40</v>
      </c>
      <c r="BJ6">
        <v>6</v>
      </c>
      <c r="BK6">
        <v>7</v>
      </c>
      <c r="BL6">
        <v>212</v>
      </c>
      <c r="BM6">
        <v>200</v>
      </c>
      <c r="BN6">
        <v>18</v>
      </c>
      <c r="BO6">
        <v>14</v>
      </c>
      <c r="BP6">
        <v>6</v>
      </c>
      <c r="BQ6">
        <v>5</v>
      </c>
      <c r="BR6">
        <v>0</v>
      </c>
      <c r="BS6">
        <v>0</v>
      </c>
      <c r="BT6">
        <v>0</v>
      </c>
      <c r="BU6">
        <v>0</v>
      </c>
      <c r="BV6">
        <v>0</v>
      </c>
      <c r="BW6">
        <v>0</v>
      </c>
      <c r="BX6">
        <v>0</v>
      </c>
      <c r="BY6">
        <v>0</v>
      </c>
      <c r="BZ6">
        <v>7121</v>
      </c>
      <c r="CA6">
        <v>10863</v>
      </c>
      <c r="CB6">
        <f t="shared" si="4"/>
        <v>890.025641025641</v>
      </c>
      <c r="CC6">
        <f>SUM(CD6:FC6)</f>
        <v>31</v>
      </c>
      <c r="CD6">
        <f t="shared" si="5"/>
        <v>0</v>
      </c>
      <c r="CE6">
        <f t="shared" si="6"/>
        <v>0</v>
      </c>
      <c r="CF6">
        <f t="shared" si="7"/>
        <v>1</v>
      </c>
      <c r="CG6">
        <f t="shared" si="8"/>
        <v>1</v>
      </c>
      <c r="CH6">
        <f t="shared" si="9"/>
        <v>0</v>
      </c>
      <c r="CI6">
        <f t="shared" si="10"/>
        <v>0</v>
      </c>
      <c r="CJ6">
        <f t="shared" si="11"/>
        <v>0</v>
      </c>
      <c r="CK6">
        <f t="shared" si="12"/>
        <v>0</v>
      </c>
      <c r="CL6">
        <f t="shared" si="13"/>
        <v>1</v>
      </c>
      <c r="CM6">
        <f t="shared" si="14"/>
        <v>1</v>
      </c>
      <c r="CN6">
        <f t="shared" si="15"/>
        <v>0</v>
      </c>
      <c r="CO6">
        <f t="shared" si="16"/>
        <v>0</v>
      </c>
      <c r="CP6">
        <f t="shared" si="17"/>
        <v>0</v>
      </c>
      <c r="CQ6">
        <f t="shared" si="18"/>
        <v>0</v>
      </c>
      <c r="CR6">
        <f t="shared" si="19"/>
        <v>0</v>
      </c>
      <c r="CS6">
        <f t="shared" si="20"/>
        <v>0</v>
      </c>
      <c r="CT6">
        <f t="shared" si="21"/>
        <v>0</v>
      </c>
      <c r="CU6">
        <f t="shared" si="22"/>
        <v>0</v>
      </c>
      <c r="CV6">
        <f t="shared" si="23"/>
        <v>0</v>
      </c>
      <c r="CW6">
        <f t="shared" si="24"/>
        <v>0</v>
      </c>
      <c r="CX6">
        <f t="shared" si="25"/>
        <v>1</v>
      </c>
      <c r="CY6">
        <f t="shared" si="26"/>
        <v>1</v>
      </c>
      <c r="CZ6">
        <f t="shared" si="27"/>
        <v>1</v>
      </c>
      <c r="DA6">
        <f t="shared" si="28"/>
        <v>0</v>
      </c>
      <c r="DB6">
        <f t="shared" si="29"/>
        <v>1</v>
      </c>
      <c r="DC6">
        <f t="shared" si="30"/>
        <v>1</v>
      </c>
      <c r="DD6">
        <f t="shared" si="31"/>
        <v>1</v>
      </c>
      <c r="DE6">
        <f t="shared" si="32"/>
        <v>1</v>
      </c>
      <c r="DF6">
        <f t="shared" si="33"/>
        <v>0</v>
      </c>
      <c r="DG6">
        <f t="shared" si="34"/>
        <v>0</v>
      </c>
      <c r="DH6">
        <f t="shared" si="35"/>
        <v>1</v>
      </c>
      <c r="DI6">
        <f t="shared" si="36"/>
        <v>1</v>
      </c>
      <c r="DJ6">
        <f t="shared" si="37"/>
        <v>0</v>
      </c>
      <c r="DK6">
        <f t="shared" si="38"/>
        <v>0</v>
      </c>
      <c r="DL6">
        <f t="shared" si="39"/>
        <v>1</v>
      </c>
      <c r="DM6">
        <f t="shared" si="40"/>
        <v>1</v>
      </c>
      <c r="DN6">
        <f t="shared" si="41"/>
        <v>0</v>
      </c>
      <c r="DO6">
        <f t="shared" si="42"/>
        <v>0</v>
      </c>
      <c r="DP6">
        <f t="shared" si="43"/>
        <v>0</v>
      </c>
      <c r="DQ6">
        <f t="shared" si="44"/>
        <v>0</v>
      </c>
      <c r="DR6">
        <f t="shared" si="45"/>
        <v>0</v>
      </c>
      <c r="DS6">
        <f t="shared" si="46"/>
        <v>0</v>
      </c>
      <c r="DT6">
        <f t="shared" si="47"/>
        <v>0</v>
      </c>
      <c r="DU6">
        <f t="shared" si="48"/>
        <v>0</v>
      </c>
      <c r="DV6">
        <f t="shared" si="49"/>
        <v>0</v>
      </c>
      <c r="DW6">
        <f t="shared" si="50"/>
        <v>0</v>
      </c>
      <c r="DX6">
        <f t="shared" si="51"/>
        <v>0</v>
      </c>
      <c r="DY6">
        <f t="shared" si="52"/>
        <v>0</v>
      </c>
      <c r="DZ6">
        <f t="shared" si="53"/>
        <v>1</v>
      </c>
      <c r="EA6">
        <f t="shared" si="54"/>
        <v>1</v>
      </c>
      <c r="EB6">
        <f t="shared" si="55"/>
        <v>1</v>
      </c>
      <c r="EC6">
        <f t="shared" si="56"/>
        <v>1</v>
      </c>
      <c r="ED6">
        <f t="shared" si="57"/>
        <v>0</v>
      </c>
      <c r="EE6">
        <f t="shared" si="58"/>
        <v>0</v>
      </c>
      <c r="EF6">
        <f t="shared" si="59"/>
        <v>1</v>
      </c>
      <c r="EG6">
        <f t="shared" si="60"/>
        <v>1</v>
      </c>
      <c r="EH6">
        <f t="shared" si="61"/>
        <v>1</v>
      </c>
      <c r="EI6">
        <f t="shared" si="62"/>
        <v>1</v>
      </c>
      <c r="EJ6">
        <f t="shared" si="63"/>
        <v>0</v>
      </c>
      <c r="EK6">
        <f t="shared" si="64"/>
        <v>0</v>
      </c>
      <c r="EL6">
        <f t="shared" si="65"/>
        <v>0</v>
      </c>
      <c r="EM6">
        <f t="shared" si="66"/>
        <v>0</v>
      </c>
      <c r="EN6">
        <f t="shared" si="67"/>
        <v>0</v>
      </c>
      <c r="EO6">
        <f t="shared" si="68"/>
        <v>0</v>
      </c>
      <c r="EP6">
        <f t="shared" si="69"/>
        <v>0</v>
      </c>
      <c r="EQ6">
        <f t="shared" si="70"/>
        <v>0</v>
      </c>
      <c r="ER6">
        <f t="shared" si="71"/>
        <v>0</v>
      </c>
      <c r="ES6">
        <f t="shared" si="72"/>
        <v>0</v>
      </c>
      <c r="ET6">
        <f t="shared" si="73"/>
        <v>1</v>
      </c>
      <c r="EU6">
        <f t="shared" si="74"/>
        <v>1</v>
      </c>
      <c r="EV6">
        <f t="shared" si="75"/>
        <v>1</v>
      </c>
      <c r="EW6">
        <f t="shared" si="76"/>
        <v>1</v>
      </c>
      <c r="EX6">
        <f t="shared" si="77"/>
        <v>1</v>
      </c>
      <c r="EY6">
        <f t="shared" si="78"/>
        <v>1</v>
      </c>
      <c r="EZ6">
        <f t="shared" si="79"/>
        <v>1</v>
      </c>
      <c r="FA6">
        <f t="shared" si="80"/>
        <v>1</v>
      </c>
      <c r="FB6">
        <f t="shared" si="81"/>
        <v>0</v>
      </c>
      <c r="FC6">
        <f t="shared" si="82"/>
        <v>0</v>
      </c>
    </row>
    <row r="7" spans="1:159" ht="12.75">
      <c r="A7" t="s">
        <v>13</v>
      </c>
      <c r="B7">
        <v>7265</v>
      </c>
      <c r="C7">
        <v>8442</v>
      </c>
      <c r="D7">
        <v>0</v>
      </c>
      <c r="E7">
        <v>0</v>
      </c>
      <c r="F7">
        <v>8</v>
      </c>
      <c r="G7">
        <v>3</v>
      </c>
      <c r="H7">
        <v>5</v>
      </c>
      <c r="I7">
        <v>6</v>
      </c>
      <c r="J7">
        <v>0</v>
      </c>
      <c r="K7">
        <v>0</v>
      </c>
      <c r="L7">
        <v>0</v>
      </c>
      <c r="M7">
        <v>0</v>
      </c>
      <c r="N7">
        <v>1631</v>
      </c>
      <c r="O7">
        <v>1600</v>
      </c>
      <c r="P7">
        <v>65</v>
      </c>
      <c r="Q7">
        <v>25</v>
      </c>
      <c r="R7">
        <v>9778</v>
      </c>
      <c r="S7">
        <v>9020</v>
      </c>
      <c r="T7">
        <v>13844</v>
      </c>
      <c r="U7">
        <v>12648</v>
      </c>
      <c r="V7">
        <v>0</v>
      </c>
      <c r="W7">
        <v>0</v>
      </c>
      <c r="X7">
        <v>0</v>
      </c>
      <c r="Y7">
        <v>8</v>
      </c>
      <c r="Z7">
        <v>0</v>
      </c>
      <c r="AA7">
        <v>0</v>
      </c>
      <c r="AB7">
        <v>0</v>
      </c>
      <c r="AC7">
        <v>0</v>
      </c>
      <c r="AD7">
        <v>0</v>
      </c>
      <c r="AE7">
        <v>0</v>
      </c>
      <c r="AF7">
        <v>1</v>
      </c>
      <c r="AG7">
        <v>0</v>
      </c>
      <c r="AH7">
        <v>0</v>
      </c>
      <c r="AI7">
        <v>3</v>
      </c>
      <c r="AJ7">
        <v>0</v>
      </c>
      <c r="AK7">
        <v>0</v>
      </c>
      <c r="AL7">
        <v>29659</v>
      </c>
      <c r="AM7">
        <v>29832</v>
      </c>
      <c r="AN7">
        <v>0</v>
      </c>
      <c r="AO7">
        <v>3</v>
      </c>
      <c r="AP7">
        <v>49</v>
      </c>
      <c r="AQ7">
        <v>2129</v>
      </c>
      <c r="AR7">
        <v>3389</v>
      </c>
      <c r="AS7">
        <v>3005</v>
      </c>
      <c r="AT7">
        <v>20574</v>
      </c>
      <c r="AU7">
        <v>17797</v>
      </c>
      <c r="AV7">
        <v>7006</v>
      </c>
      <c r="AW7">
        <v>11189</v>
      </c>
      <c r="AX7">
        <v>0</v>
      </c>
      <c r="AY7">
        <v>0</v>
      </c>
      <c r="AZ7">
        <v>0</v>
      </c>
      <c r="BA7">
        <v>0</v>
      </c>
      <c r="BB7">
        <v>536</v>
      </c>
      <c r="BC7">
        <v>499</v>
      </c>
      <c r="BD7">
        <v>0</v>
      </c>
      <c r="BE7">
        <v>0</v>
      </c>
      <c r="BF7">
        <v>0</v>
      </c>
      <c r="BG7">
        <v>1</v>
      </c>
      <c r="BH7">
        <v>138</v>
      </c>
      <c r="BI7">
        <v>245</v>
      </c>
      <c r="BJ7">
        <v>13</v>
      </c>
      <c r="BK7">
        <v>12</v>
      </c>
      <c r="BL7">
        <v>100</v>
      </c>
      <c r="BM7">
        <v>198</v>
      </c>
      <c r="BN7">
        <v>4</v>
      </c>
      <c r="BO7">
        <v>3</v>
      </c>
      <c r="BP7">
        <v>1</v>
      </c>
      <c r="BQ7">
        <v>0</v>
      </c>
      <c r="BR7">
        <v>0</v>
      </c>
      <c r="BS7">
        <v>0</v>
      </c>
      <c r="BT7">
        <v>0</v>
      </c>
      <c r="BU7">
        <v>0</v>
      </c>
      <c r="BV7">
        <v>0</v>
      </c>
      <c r="BW7">
        <v>0</v>
      </c>
      <c r="BX7">
        <v>0</v>
      </c>
      <c r="BY7">
        <v>0</v>
      </c>
      <c r="BZ7">
        <v>0</v>
      </c>
      <c r="CA7">
        <v>0</v>
      </c>
      <c r="CB7">
        <f t="shared" si="4"/>
        <v>2445.3076923076924</v>
      </c>
      <c r="CC7">
        <f>SUM(CD7:FC7)</f>
        <v>38</v>
      </c>
      <c r="CD7">
        <f t="shared" si="5"/>
        <v>0</v>
      </c>
      <c r="CE7">
        <f t="shared" si="6"/>
        <v>0</v>
      </c>
      <c r="CF7">
        <f t="shared" si="7"/>
        <v>1</v>
      </c>
      <c r="CG7">
        <f t="shared" si="8"/>
        <v>1</v>
      </c>
      <c r="CH7">
        <f t="shared" si="9"/>
        <v>0</v>
      </c>
      <c r="CI7">
        <f t="shared" si="10"/>
        <v>0</v>
      </c>
      <c r="CJ7">
        <f t="shared" si="11"/>
        <v>0</v>
      </c>
      <c r="CK7">
        <f t="shared" si="12"/>
        <v>0</v>
      </c>
      <c r="CL7">
        <f t="shared" si="13"/>
        <v>1</v>
      </c>
      <c r="CM7">
        <f t="shared" si="14"/>
        <v>1</v>
      </c>
      <c r="CN7">
        <f t="shared" si="15"/>
        <v>1</v>
      </c>
      <c r="CO7">
        <f t="shared" si="16"/>
        <v>1</v>
      </c>
      <c r="CP7">
        <f t="shared" si="17"/>
        <v>0</v>
      </c>
      <c r="CQ7">
        <f t="shared" si="18"/>
        <v>0</v>
      </c>
      <c r="CR7">
        <f t="shared" si="19"/>
        <v>0</v>
      </c>
      <c r="CS7">
        <f t="shared" si="20"/>
        <v>0</v>
      </c>
      <c r="CT7">
        <f t="shared" si="21"/>
        <v>0</v>
      </c>
      <c r="CU7">
        <f t="shared" si="22"/>
        <v>0</v>
      </c>
      <c r="CV7">
        <f t="shared" si="23"/>
        <v>0</v>
      </c>
      <c r="CW7">
        <f t="shared" si="24"/>
        <v>0</v>
      </c>
      <c r="CX7">
        <f t="shared" si="25"/>
        <v>1</v>
      </c>
      <c r="CY7">
        <f t="shared" si="26"/>
        <v>1</v>
      </c>
      <c r="CZ7">
        <f t="shared" si="27"/>
        <v>1</v>
      </c>
      <c r="DA7">
        <f t="shared" si="28"/>
        <v>0</v>
      </c>
      <c r="DB7">
        <f t="shared" si="29"/>
        <v>1</v>
      </c>
      <c r="DC7">
        <f t="shared" si="30"/>
        <v>1</v>
      </c>
      <c r="DD7">
        <f t="shared" si="31"/>
        <v>1</v>
      </c>
      <c r="DE7">
        <f t="shared" si="32"/>
        <v>1</v>
      </c>
      <c r="DF7">
        <f t="shared" si="33"/>
        <v>1</v>
      </c>
      <c r="DG7">
        <f t="shared" si="34"/>
        <v>1</v>
      </c>
      <c r="DH7">
        <f t="shared" si="35"/>
        <v>0</v>
      </c>
      <c r="DI7">
        <f t="shared" si="36"/>
        <v>1</v>
      </c>
      <c r="DJ7">
        <f t="shared" si="37"/>
        <v>1</v>
      </c>
      <c r="DK7">
        <f t="shared" si="38"/>
        <v>0</v>
      </c>
      <c r="DL7">
        <f t="shared" si="39"/>
        <v>1</v>
      </c>
      <c r="DM7">
        <f t="shared" si="40"/>
        <v>1</v>
      </c>
      <c r="DN7">
        <f t="shared" si="41"/>
        <v>0</v>
      </c>
      <c r="DO7">
        <f t="shared" si="42"/>
        <v>0</v>
      </c>
      <c r="DP7">
        <f t="shared" si="43"/>
        <v>1</v>
      </c>
      <c r="DQ7">
        <f t="shared" si="44"/>
        <v>0</v>
      </c>
      <c r="DR7">
        <f t="shared" si="45"/>
        <v>0</v>
      </c>
      <c r="DS7">
        <f t="shared" si="46"/>
        <v>0</v>
      </c>
      <c r="DT7">
        <f t="shared" si="47"/>
        <v>0</v>
      </c>
      <c r="DU7">
        <f t="shared" si="48"/>
        <v>0</v>
      </c>
      <c r="DV7">
        <f t="shared" si="49"/>
        <v>0</v>
      </c>
      <c r="DW7">
        <f t="shared" si="50"/>
        <v>0</v>
      </c>
      <c r="DX7">
        <f t="shared" si="51"/>
        <v>0</v>
      </c>
      <c r="DY7">
        <f t="shared" si="52"/>
        <v>0</v>
      </c>
      <c r="DZ7">
        <f t="shared" si="53"/>
        <v>1</v>
      </c>
      <c r="EA7">
        <f t="shared" si="54"/>
        <v>1</v>
      </c>
      <c r="EB7">
        <f t="shared" si="55"/>
        <v>1</v>
      </c>
      <c r="EC7">
        <f t="shared" si="56"/>
        <v>1</v>
      </c>
      <c r="ED7">
        <f t="shared" si="57"/>
        <v>0</v>
      </c>
      <c r="EE7">
        <f t="shared" si="58"/>
        <v>0</v>
      </c>
      <c r="EF7">
        <f t="shared" si="59"/>
        <v>1</v>
      </c>
      <c r="EG7">
        <f t="shared" si="60"/>
        <v>1</v>
      </c>
      <c r="EH7">
        <f t="shared" si="61"/>
        <v>1</v>
      </c>
      <c r="EI7">
        <f t="shared" si="62"/>
        <v>0</v>
      </c>
      <c r="EJ7">
        <f t="shared" si="63"/>
        <v>0</v>
      </c>
      <c r="EK7">
        <f t="shared" si="64"/>
        <v>0</v>
      </c>
      <c r="EL7">
        <f t="shared" si="65"/>
        <v>0</v>
      </c>
      <c r="EM7">
        <f t="shared" si="66"/>
        <v>0</v>
      </c>
      <c r="EN7">
        <f t="shared" si="67"/>
        <v>0</v>
      </c>
      <c r="EO7">
        <f t="shared" si="68"/>
        <v>0</v>
      </c>
      <c r="EP7">
        <f t="shared" si="69"/>
        <v>0</v>
      </c>
      <c r="EQ7">
        <f t="shared" si="70"/>
        <v>0</v>
      </c>
      <c r="ER7">
        <f t="shared" si="71"/>
        <v>0</v>
      </c>
      <c r="ES7">
        <f t="shared" si="72"/>
        <v>1</v>
      </c>
      <c r="ET7">
        <f t="shared" si="73"/>
        <v>1</v>
      </c>
      <c r="EU7">
        <f t="shared" si="74"/>
        <v>1</v>
      </c>
      <c r="EV7">
        <f t="shared" si="75"/>
        <v>1</v>
      </c>
      <c r="EW7">
        <f t="shared" si="76"/>
        <v>1</v>
      </c>
      <c r="EX7">
        <f t="shared" si="77"/>
        <v>1</v>
      </c>
      <c r="EY7">
        <f t="shared" si="78"/>
        <v>1</v>
      </c>
      <c r="EZ7">
        <f t="shared" si="79"/>
        <v>1</v>
      </c>
      <c r="FA7">
        <f t="shared" si="80"/>
        <v>1</v>
      </c>
      <c r="FB7">
        <f t="shared" si="81"/>
        <v>1</v>
      </c>
      <c r="FC7">
        <f t="shared" si="82"/>
        <v>1</v>
      </c>
    </row>
    <row r="8" spans="1:159" ht="12.75">
      <c r="A8" t="s">
        <v>15</v>
      </c>
      <c r="B8">
        <v>45</v>
      </c>
      <c r="C8">
        <v>79</v>
      </c>
      <c r="D8">
        <v>0</v>
      </c>
      <c r="E8">
        <v>0</v>
      </c>
      <c r="F8">
        <v>14</v>
      </c>
      <c r="G8">
        <v>8</v>
      </c>
      <c r="H8">
        <v>7</v>
      </c>
      <c r="I8">
        <v>11</v>
      </c>
      <c r="J8">
        <v>0</v>
      </c>
      <c r="K8">
        <v>0</v>
      </c>
      <c r="L8">
        <v>0</v>
      </c>
      <c r="M8">
        <v>0</v>
      </c>
      <c r="N8">
        <v>19</v>
      </c>
      <c r="O8">
        <v>20</v>
      </c>
      <c r="P8">
        <v>0</v>
      </c>
      <c r="Q8">
        <v>0</v>
      </c>
      <c r="R8">
        <v>420</v>
      </c>
      <c r="S8">
        <v>396</v>
      </c>
      <c r="T8">
        <v>0</v>
      </c>
      <c r="U8">
        <v>0</v>
      </c>
      <c r="V8">
        <v>0</v>
      </c>
      <c r="W8">
        <v>0</v>
      </c>
      <c r="X8">
        <v>0</v>
      </c>
      <c r="Y8">
        <v>18</v>
      </c>
      <c r="Z8">
        <v>0</v>
      </c>
      <c r="AA8">
        <v>0</v>
      </c>
      <c r="AB8">
        <v>0</v>
      </c>
      <c r="AC8">
        <v>0</v>
      </c>
      <c r="AD8">
        <v>0</v>
      </c>
      <c r="AE8">
        <v>0</v>
      </c>
      <c r="AF8">
        <v>0</v>
      </c>
      <c r="AG8">
        <v>0</v>
      </c>
      <c r="AH8">
        <v>0</v>
      </c>
      <c r="AI8">
        <v>0</v>
      </c>
      <c r="AJ8">
        <v>0</v>
      </c>
      <c r="AK8">
        <v>0</v>
      </c>
      <c r="AL8">
        <v>85</v>
      </c>
      <c r="AM8">
        <v>98</v>
      </c>
      <c r="AN8">
        <v>11</v>
      </c>
      <c r="AO8">
        <v>13</v>
      </c>
      <c r="AP8">
        <v>0</v>
      </c>
      <c r="AQ8">
        <v>0</v>
      </c>
      <c r="AR8">
        <v>0</v>
      </c>
      <c r="AS8">
        <v>0</v>
      </c>
      <c r="AT8">
        <v>0</v>
      </c>
      <c r="AU8">
        <v>0</v>
      </c>
      <c r="AV8">
        <v>0</v>
      </c>
      <c r="AW8">
        <v>0</v>
      </c>
      <c r="AX8">
        <v>0</v>
      </c>
      <c r="AY8">
        <v>0</v>
      </c>
      <c r="AZ8">
        <v>0</v>
      </c>
      <c r="BA8">
        <v>0</v>
      </c>
      <c r="BB8">
        <v>45</v>
      </c>
      <c r="BC8">
        <v>55</v>
      </c>
      <c r="BD8">
        <v>0</v>
      </c>
      <c r="BE8">
        <v>0</v>
      </c>
      <c r="BF8">
        <v>0</v>
      </c>
      <c r="BG8">
        <v>0</v>
      </c>
      <c r="BH8">
        <v>18</v>
      </c>
      <c r="BI8">
        <v>11</v>
      </c>
      <c r="BJ8">
        <v>17</v>
      </c>
      <c r="BK8">
        <v>9</v>
      </c>
      <c r="BL8">
        <v>0</v>
      </c>
      <c r="BM8">
        <v>0</v>
      </c>
      <c r="BN8">
        <v>0</v>
      </c>
      <c r="BO8">
        <v>0</v>
      </c>
      <c r="BP8">
        <v>4</v>
      </c>
      <c r="BQ8">
        <v>0</v>
      </c>
      <c r="BR8">
        <v>0</v>
      </c>
      <c r="BS8">
        <v>0</v>
      </c>
      <c r="BT8">
        <v>0</v>
      </c>
      <c r="BU8">
        <v>0</v>
      </c>
      <c r="BV8">
        <v>0</v>
      </c>
      <c r="BW8">
        <v>0</v>
      </c>
      <c r="BX8">
        <v>0</v>
      </c>
      <c r="BY8">
        <v>0</v>
      </c>
      <c r="BZ8">
        <v>10</v>
      </c>
      <c r="CA8">
        <v>7</v>
      </c>
      <c r="CB8">
        <f t="shared" si="4"/>
        <v>18.205128205128204</v>
      </c>
      <c r="CC8">
        <f>SUM(CD8:FC8)</f>
        <v>54</v>
      </c>
      <c r="CD8">
        <f t="shared" si="5"/>
        <v>0</v>
      </c>
      <c r="CE8">
        <f t="shared" si="6"/>
        <v>0</v>
      </c>
      <c r="CF8">
        <f t="shared" si="7"/>
        <v>1</v>
      </c>
      <c r="CG8">
        <f t="shared" si="8"/>
        <v>1</v>
      </c>
      <c r="CH8">
        <f t="shared" si="9"/>
        <v>0</v>
      </c>
      <c r="CI8">
        <f t="shared" si="10"/>
        <v>0</v>
      </c>
      <c r="CJ8">
        <f t="shared" si="11"/>
        <v>0</v>
      </c>
      <c r="CK8">
        <f t="shared" si="12"/>
        <v>0</v>
      </c>
      <c r="CL8">
        <f t="shared" si="13"/>
        <v>1</v>
      </c>
      <c r="CM8">
        <f t="shared" si="14"/>
        <v>1</v>
      </c>
      <c r="CN8">
        <f t="shared" si="15"/>
        <v>1</v>
      </c>
      <c r="CO8">
        <f t="shared" si="16"/>
        <v>1</v>
      </c>
      <c r="CP8">
        <f t="shared" si="17"/>
        <v>0</v>
      </c>
      <c r="CQ8">
        <f t="shared" si="18"/>
        <v>0</v>
      </c>
      <c r="CR8">
        <f t="shared" si="19"/>
        <v>1</v>
      </c>
      <c r="CS8">
        <f t="shared" si="20"/>
        <v>1</v>
      </c>
      <c r="CT8">
        <f t="shared" si="21"/>
        <v>0</v>
      </c>
      <c r="CU8">
        <f t="shared" si="22"/>
        <v>0</v>
      </c>
      <c r="CV8">
        <f t="shared" si="23"/>
        <v>1</v>
      </c>
      <c r="CW8">
        <f t="shared" si="24"/>
        <v>1</v>
      </c>
      <c r="CX8">
        <f t="shared" si="25"/>
        <v>1</v>
      </c>
      <c r="CY8">
        <f t="shared" si="26"/>
        <v>1</v>
      </c>
      <c r="CZ8">
        <f t="shared" si="27"/>
        <v>1</v>
      </c>
      <c r="DA8">
        <f t="shared" si="28"/>
        <v>0</v>
      </c>
      <c r="DB8">
        <f t="shared" si="29"/>
        <v>1</v>
      </c>
      <c r="DC8">
        <f t="shared" si="30"/>
        <v>1</v>
      </c>
      <c r="DD8">
        <f t="shared" si="31"/>
        <v>1</v>
      </c>
      <c r="DE8">
        <f t="shared" si="32"/>
        <v>1</v>
      </c>
      <c r="DF8">
        <f t="shared" si="33"/>
        <v>1</v>
      </c>
      <c r="DG8">
        <f t="shared" si="34"/>
        <v>1</v>
      </c>
      <c r="DH8">
        <f t="shared" si="35"/>
        <v>1</v>
      </c>
      <c r="DI8">
        <f t="shared" si="36"/>
        <v>1</v>
      </c>
      <c r="DJ8">
        <f t="shared" si="37"/>
        <v>1</v>
      </c>
      <c r="DK8">
        <f t="shared" si="38"/>
        <v>1</v>
      </c>
      <c r="DL8">
        <f t="shared" si="39"/>
        <v>1</v>
      </c>
      <c r="DM8">
        <f t="shared" si="40"/>
        <v>1</v>
      </c>
      <c r="DN8">
        <f t="shared" si="41"/>
        <v>0</v>
      </c>
      <c r="DO8">
        <f t="shared" si="42"/>
        <v>0</v>
      </c>
      <c r="DP8">
        <f t="shared" si="43"/>
        <v>0</v>
      </c>
      <c r="DQ8">
        <f t="shared" si="44"/>
        <v>0</v>
      </c>
      <c r="DR8">
        <f t="shared" si="45"/>
        <v>1</v>
      </c>
      <c r="DS8">
        <f t="shared" si="46"/>
        <v>1</v>
      </c>
      <c r="DT8">
        <f t="shared" si="47"/>
        <v>1</v>
      </c>
      <c r="DU8">
        <f t="shared" si="48"/>
        <v>1</v>
      </c>
      <c r="DV8">
        <f t="shared" si="49"/>
        <v>1</v>
      </c>
      <c r="DW8">
        <f t="shared" si="50"/>
        <v>1</v>
      </c>
      <c r="DX8">
        <f t="shared" si="51"/>
        <v>1</v>
      </c>
      <c r="DY8">
        <f t="shared" si="52"/>
        <v>1</v>
      </c>
      <c r="DZ8">
        <f t="shared" si="53"/>
        <v>1</v>
      </c>
      <c r="EA8">
        <f t="shared" si="54"/>
        <v>1</v>
      </c>
      <c r="EB8">
        <f t="shared" si="55"/>
        <v>1</v>
      </c>
      <c r="EC8">
        <f t="shared" si="56"/>
        <v>1</v>
      </c>
      <c r="ED8">
        <f t="shared" si="57"/>
        <v>0</v>
      </c>
      <c r="EE8">
        <f t="shared" si="58"/>
        <v>0</v>
      </c>
      <c r="EF8">
        <f t="shared" si="59"/>
        <v>1</v>
      </c>
      <c r="EG8">
        <f t="shared" si="60"/>
        <v>1</v>
      </c>
      <c r="EH8">
        <f t="shared" si="61"/>
        <v>1</v>
      </c>
      <c r="EI8">
        <f t="shared" si="62"/>
        <v>1</v>
      </c>
      <c r="EJ8">
        <f t="shared" si="63"/>
        <v>0</v>
      </c>
      <c r="EK8">
        <f t="shared" si="64"/>
        <v>0</v>
      </c>
      <c r="EL8">
        <f t="shared" si="65"/>
        <v>0</v>
      </c>
      <c r="EM8">
        <f t="shared" si="66"/>
        <v>0</v>
      </c>
      <c r="EN8">
        <f t="shared" si="67"/>
        <v>1</v>
      </c>
      <c r="EO8">
        <f t="shared" si="68"/>
        <v>1</v>
      </c>
      <c r="EP8">
        <f t="shared" si="69"/>
        <v>1</v>
      </c>
      <c r="EQ8">
        <f t="shared" si="70"/>
        <v>1</v>
      </c>
      <c r="ER8">
        <f t="shared" si="71"/>
        <v>0</v>
      </c>
      <c r="ES8">
        <f t="shared" si="72"/>
        <v>1</v>
      </c>
      <c r="ET8">
        <f t="shared" si="73"/>
        <v>1</v>
      </c>
      <c r="EU8">
        <f t="shared" si="74"/>
        <v>1</v>
      </c>
      <c r="EV8">
        <f t="shared" si="75"/>
        <v>1</v>
      </c>
      <c r="EW8">
        <f t="shared" si="76"/>
        <v>1</v>
      </c>
      <c r="EX8">
        <f t="shared" si="77"/>
        <v>1</v>
      </c>
      <c r="EY8">
        <f t="shared" si="78"/>
        <v>1</v>
      </c>
      <c r="EZ8">
        <f t="shared" si="79"/>
        <v>1</v>
      </c>
      <c r="FA8">
        <f t="shared" si="80"/>
        <v>1</v>
      </c>
      <c r="FB8">
        <f t="shared" si="81"/>
        <v>0</v>
      </c>
      <c r="FC8">
        <f t="shared" si="82"/>
        <v>0</v>
      </c>
    </row>
    <row r="9" spans="1:159" ht="12.75">
      <c r="A9" t="s">
        <v>18</v>
      </c>
      <c r="B9">
        <v>0</v>
      </c>
      <c r="C9">
        <v>0</v>
      </c>
      <c r="D9">
        <v>0</v>
      </c>
      <c r="E9">
        <v>0</v>
      </c>
      <c r="F9">
        <v>2</v>
      </c>
      <c r="G9">
        <v>1</v>
      </c>
      <c r="H9">
        <v>1</v>
      </c>
      <c r="I9">
        <v>4</v>
      </c>
      <c r="J9">
        <v>0</v>
      </c>
      <c r="K9">
        <v>0</v>
      </c>
      <c r="L9">
        <v>0</v>
      </c>
      <c r="M9">
        <v>0</v>
      </c>
      <c r="N9">
        <v>0</v>
      </c>
      <c r="O9">
        <v>2</v>
      </c>
      <c r="P9">
        <v>1</v>
      </c>
      <c r="Q9">
        <v>2</v>
      </c>
      <c r="R9">
        <v>175</v>
      </c>
      <c r="S9">
        <v>194</v>
      </c>
      <c r="T9">
        <v>0</v>
      </c>
      <c r="U9">
        <v>5</v>
      </c>
      <c r="V9">
        <v>0</v>
      </c>
      <c r="W9">
        <v>1</v>
      </c>
      <c r="X9">
        <v>7</v>
      </c>
      <c r="Y9">
        <v>24</v>
      </c>
      <c r="Z9">
        <v>0</v>
      </c>
      <c r="AA9">
        <v>0</v>
      </c>
      <c r="AB9">
        <v>0</v>
      </c>
      <c r="AC9">
        <v>0</v>
      </c>
      <c r="AD9">
        <v>0</v>
      </c>
      <c r="AE9">
        <v>0</v>
      </c>
      <c r="AF9">
        <v>1</v>
      </c>
      <c r="AG9">
        <v>0</v>
      </c>
      <c r="AH9">
        <v>0</v>
      </c>
      <c r="AI9">
        <v>2</v>
      </c>
      <c r="AJ9">
        <v>0</v>
      </c>
      <c r="AK9">
        <v>0</v>
      </c>
      <c r="AL9">
        <v>832</v>
      </c>
      <c r="AM9">
        <v>861</v>
      </c>
      <c r="AN9">
        <v>3</v>
      </c>
      <c r="AO9">
        <v>3</v>
      </c>
      <c r="AP9">
        <v>1</v>
      </c>
      <c r="AQ9">
        <v>2</v>
      </c>
      <c r="AR9">
        <v>2</v>
      </c>
      <c r="AS9">
        <v>2</v>
      </c>
      <c r="AT9">
        <v>0</v>
      </c>
      <c r="AU9">
        <v>0</v>
      </c>
      <c r="AV9">
        <v>0</v>
      </c>
      <c r="AW9">
        <v>0</v>
      </c>
      <c r="AX9">
        <v>1</v>
      </c>
      <c r="AY9">
        <v>0</v>
      </c>
      <c r="AZ9">
        <v>1</v>
      </c>
      <c r="BA9">
        <v>0</v>
      </c>
      <c r="BB9">
        <v>22</v>
      </c>
      <c r="BC9">
        <v>27</v>
      </c>
      <c r="BD9">
        <v>0</v>
      </c>
      <c r="BE9">
        <v>0</v>
      </c>
      <c r="BF9">
        <v>0</v>
      </c>
      <c r="BG9">
        <v>1</v>
      </c>
      <c r="BH9">
        <v>4</v>
      </c>
      <c r="BI9">
        <v>4</v>
      </c>
      <c r="BJ9">
        <v>10</v>
      </c>
      <c r="BK9">
        <v>10</v>
      </c>
      <c r="BL9">
        <v>2</v>
      </c>
      <c r="BM9">
        <v>3</v>
      </c>
      <c r="BN9">
        <v>3</v>
      </c>
      <c r="BO9">
        <v>2</v>
      </c>
      <c r="BP9">
        <v>1</v>
      </c>
      <c r="BQ9">
        <v>1</v>
      </c>
      <c r="BR9">
        <v>0</v>
      </c>
      <c r="BS9">
        <v>0</v>
      </c>
      <c r="BT9">
        <v>0</v>
      </c>
      <c r="BU9">
        <v>0</v>
      </c>
      <c r="BV9">
        <v>0</v>
      </c>
      <c r="BW9">
        <v>1</v>
      </c>
      <c r="BX9">
        <v>0</v>
      </c>
      <c r="BY9">
        <v>0</v>
      </c>
      <c r="BZ9">
        <v>1</v>
      </c>
      <c r="CA9">
        <v>0</v>
      </c>
      <c r="CB9">
        <f t="shared" si="4"/>
        <v>28.487179487179485</v>
      </c>
      <c r="CC9">
        <f>SUM(CD9:FC9)</f>
        <v>38</v>
      </c>
      <c r="CD9">
        <f t="shared" si="5"/>
        <v>1</v>
      </c>
      <c r="CE9">
        <f t="shared" si="6"/>
        <v>1</v>
      </c>
      <c r="CF9">
        <f t="shared" si="7"/>
        <v>1</v>
      </c>
      <c r="CG9">
        <f t="shared" si="8"/>
        <v>1</v>
      </c>
      <c r="CH9">
        <f t="shared" si="9"/>
        <v>0</v>
      </c>
      <c r="CI9">
        <f t="shared" si="10"/>
        <v>0</v>
      </c>
      <c r="CJ9">
        <f t="shared" si="11"/>
        <v>0</v>
      </c>
      <c r="CK9">
        <f t="shared" si="12"/>
        <v>0</v>
      </c>
      <c r="CL9">
        <f t="shared" si="13"/>
        <v>1</v>
      </c>
      <c r="CM9">
        <f t="shared" si="14"/>
        <v>1</v>
      </c>
      <c r="CN9">
        <f t="shared" si="15"/>
        <v>1</v>
      </c>
      <c r="CO9">
        <f t="shared" si="16"/>
        <v>1</v>
      </c>
      <c r="CP9">
        <f t="shared" si="17"/>
        <v>1</v>
      </c>
      <c r="CQ9">
        <f t="shared" si="18"/>
        <v>0</v>
      </c>
      <c r="CR9">
        <f t="shared" si="19"/>
        <v>0</v>
      </c>
      <c r="CS9">
        <f t="shared" si="20"/>
        <v>0</v>
      </c>
      <c r="CT9">
        <f t="shared" si="21"/>
        <v>0</v>
      </c>
      <c r="CU9">
        <f t="shared" si="22"/>
        <v>0</v>
      </c>
      <c r="CV9">
        <f t="shared" si="23"/>
        <v>1</v>
      </c>
      <c r="CW9">
        <f t="shared" si="24"/>
        <v>0</v>
      </c>
      <c r="CX9">
        <f t="shared" si="25"/>
        <v>1</v>
      </c>
      <c r="CY9">
        <f t="shared" si="26"/>
        <v>0</v>
      </c>
      <c r="CZ9">
        <f t="shared" si="27"/>
        <v>0</v>
      </c>
      <c r="DA9">
        <f t="shared" si="28"/>
        <v>0</v>
      </c>
      <c r="DB9">
        <f t="shared" si="29"/>
        <v>1</v>
      </c>
      <c r="DC9">
        <f t="shared" si="30"/>
        <v>1</v>
      </c>
      <c r="DD9">
        <f t="shared" si="31"/>
        <v>1</v>
      </c>
      <c r="DE9">
        <f t="shared" si="32"/>
        <v>1</v>
      </c>
      <c r="DF9">
        <f t="shared" si="33"/>
        <v>1</v>
      </c>
      <c r="DG9">
        <f t="shared" si="34"/>
        <v>1</v>
      </c>
      <c r="DH9">
        <f t="shared" si="35"/>
        <v>0</v>
      </c>
      <c r="DI9">
        <f t="shared" si="36"/>
        <v>1</v>
      </c>
      <c r="DJ9">
        <f t="shared" si="37"/>
        <v>1</v>
      </c>
      <c r="DK9">
        <f t="shared" si="38"/>
        <v>0</v>
      </c>
      <c r="DL9">
        <f t="shared" si="39"/>
        <v>1</v>
      </c>
      <c r="DM9">
        <f t="shared" si="40"/>
        <v>1</v>
      </c>
      <c r="DN9">
        <f t="shared" si="41"/>
        <v>0</v>
      </c>
      <c r="DO9">
        <f t="shared" si="42"/>
        <v>0</v>
      </c>
      <c r="DP9">
        <f t="shared" si="43"/>
        <v>0</v>
      </c>
      <c r="DQ9">
        <f t="shared" si="44"/>
        <v>0</v>
      </c>
      <c r="DR9">
        <f t="shared" si="45"/>
        <v>0</v>
      </c>
      <c r="DS9">
        <f t="shared" si="46"/>
        <v>0</v>
      </c>
      <c r="DT9">
        <f t="shared" si="47"/>
        <v>0</v>
      </c>
      <c r="DU9">
        <f t="shared" si="48"/>
        <v>0</v>
      </c>
      <c r="DV9">
        <f t="shared" si="49"/>
        <v>1</v>
      </c>
      <c r="DW9">
        <f t="shared" si="50"/>
        <v>1</v>
      </c>
      <c r="DX9">
        <f t="shared" si="51"/>
        <v>1</v>
      </c>
      <c r="DY9">
        <f t="shared" si="52"/>
        <v>1</v>
      </c>
      <c r="DZ9">
        <f t="shared" si="53"/>
        <v>0</v>
      </c>
      <c r="EA9">
        <f t="shared" si="54"/>
        <v>1</v>
      </c>
      <c r="EB9">
        <f t="shared" si="55"/>
        <v>0</v>
      </c>
      <c r="EC9">
        <f t="shared" si="56"/>
        <v>1</v>
      </c>
      <c r="ED9">
        <f t="shared" si="57"/>
        <v>0</v>
      </c>
      <c r="EE9">
        <f t="shared" si="58"/>
        <v>0</v>
      </c>
      <c r="EF9">
        <f t="shared" si="59"/>
        <v>1</v>
      </c>
      <c r="EG9">
        <f t="shared" si="60"/>
        <v>1</v>
      </c>
      <c r="EH9">
        <f t="shared" si="61"/>
        <v>1</v>
      </c>
      <c r="EI9">
        <f t="shared" si="62"/>
        <v>0</v>
      </c>
      <c r="EJ9">
        <f t="shared" si="63"/>
        <v>0</v>
      </c>
      <c r="EK9">
        <f t="shared" si="64"/>
        <v>0</v>
      </c>
      <c r="EL9">
        <f t="shared" si="65"/>
        <v>0</v>
      </c>
      <c r="EM9">
        <f t="shared" si="66"/>
        <v>0</v>
      </c>
      <c r="EN9">
        <f t="shared" si="67"/>
        <v>0</v>
      </c>
      <c r="EO9">
        <f t="shared" si="68"/>
        <v>0</v>
      </c>
      <c r="EP9">
        <f t="shared" si="69"/>
        <v>0</v>
      </c>
      <c r="EQ9">
        <f t="shared" si="70"/>
        <v>0</v>
      </c>
      <c r="ER9">
        <f t="shared" si="71"/>
        <v>0</v>
      </c>
      <c r="ES9">
        <f t="shared" si="72"/>
        <v>0</v>
      </c>
      <c r="ET9">
        <f t="shared" si="73"/>
        <v>1</v>
      </c>
      <c r="EU9">
        <f t="shared" si="74"/>
        <v>1</v>
      </c>
      <c r="EV9">
        <f t="shared" si="75"/>
        <v>1</v>
      </c>
      <c r="EW9">
        <f t="shared" si="76"/>
        <v>1</v>
      </c>
      <c r="EX9">
        <f t="shared" si="77"/>
        <v>1</v>
      </c>
      <c r="EY9">
        <f t="shared" si="78"/>
        <v>0</v>
      </c>
      <c r="EZ9">
        <f t="shared" si="79"/>
        <v>1</v>
      </c>
      <c r="FA9">
        <f t="shared" si="80"/>
        <v>1</v>
      </c>
      <c r="FB9">
        <f t="shared" si="81"/>
        <v>0</v>
      </c>
      <c r="FC9">
        <f t="shared" si="82"/>
        <v>1</v>
      </c>
    </row>
    <row r="10" spans="1:159" ht="12.75">
      <c r="A10" t="s">
        <v>20</v>
      </c>
      <c r="B10">
        <v>9585</v>
      </c>
      <c r="C10">
        <v>9659</v>
      </c>
      <c r="D10">
        <v>0</v>
      </c>
      <c r="E10">
        <v>0</v>
      </c>
      <c r="F10">
        <v>2</v>
      </c>
      <c r="G10">
        <v>2</v>
      </c>
      <c r="H10">
        <v>4</v>
      </c>
      <c r="I10">
        <v>2</v>
      </c>
      <c r="J10">
        <v>0</v>
      </c>
      <c r="K10">
        <v>0</v>
      </c>
      <c r="L10">
        <v>445</v>
      </c>
      <c r="M10">
        <v>499</v>
      </c>
      <c r="N10">
        <v>646</v>
      </c>
      <c r="O10">
        <v>679</v>
      </c>
      <c r="P10">
        <v>191</v>
      </c>
      <c r="Q10">
        <v>231</v>
      </c>
      <c r="R10">
        <v>11750</v>
      </c>
      <c r="S10">
        <v>12067</v>
      </c>
      <c r="T10">
        <v>15834</v>
      </c>
      <c r="U10">
        <v>16873</v>
      </c>
      <c r="V10">
        <v>3</v>
      </c>
      <c r="W10">
        <v>1</v>
      </c>
      <c r="X10">
        <v>4</v>
      </c>
      <c r="Y10">
        <v>8</v>
      </c>
      <c r="Z10">
        <v>0</v>
      </c>
      <c r="AA10">
        <v>0</v>
      </c>
      <c r="AB10">
        <v>0</v>
      </c>
      <c r="AC10">
        <v>0</v>
      </c>
      <c r="AD10">
        <v>4728</v>
      </c>
      <c r="AE10">
        <v>4872</v>
      </c>
      <c r="AF10">
        <v>0</v>
      </c>
      <c r="AG10">
        <v>1</v>
      </c>
      <c r="AH10">
        <v>2</v>
      </c>
      <c r="AI10">
        <v>2</v>
      </c>
      <c r="AJ10">
        <v>0</v>
      </c>
      <c r="AK10">
        <v>0</v>
      </c>
      <c r="AL10">
        <v>30122</v>
      </c>
      <c r="AM10">
        <v>30330</v>
      </c>
      <c r="AN10">
        <v>6</v>
      </c>
      <c r="AO10">
        <v>10</v>
      </c>
      <c r="AP10">
        <v>3072</v>
      </c>
      <c r="AQ10">
        <v>2332</v>
      </c>
      <c r="AR10">
        <v>7334</v>
      </c>
      <c r="AS10">
        <v>6661</v>
      </c>
      <c r="AT10">
        <v>19856</v>
      </c>
      <c r="AU10">
        <v>17891</v>
      </c>
      <c r="AV10">
        <v>9622</v>
      </c>
      <c r="AW10">
        <v>12371</v>
      </c>
      <c r="AX10">
        <v>0</v>
      </c>
      <c r="AY10">
        <v>0</v>
      </c>
      <c r="AZ10">
        <v>0</v>
      </c>
      <c r="BA10">
        <v>0</v>
      </c>
      <c r="BB10">
        <v>595</v>
      </c>
      <c r="BC10">
        <v>499</v>
      </c>
      <c r="BD10">
        <v>9</v>
      </c>
      <c r="BE10">
        <v>6</v>
      </c>
      <c r="BF10">
        <v>2</v>
      </c>
      <c r="BG10">
        <v>2</v>
      </c>
      <c r="BH10">
        <v>2915</v>
      </c>
      <c r="BI10">
        <v>2849</v>
      </c>
      <c r="BJ10">
        <v>6</v>
      </c>
      <c r="BK10">
        <v>7</v>
      </c>
      <c r="BL10">
        <v>3680</v>
      </c>
      <c r="BM10">
        <v>3396</v>
      </c>
      <c r="BN10">
        <v>3</v>
      </c>
      <c r="BO10">
        <v>3</v>
      </c>
      <c r="BP10">
        <v>2</v>
      </c>
      <c r="BQ10">
        <v>2</v>
      </c>
      <c r="BR10">
        <v>0</v>
      </c>
      <c r="BS10">
        <v>0</v>
      </c>
      <c r="BT10">
        <v>0</v>
      </c>
      <c r="BU10">
        <v>0</v>
      </c>
      <c r="BV10">
        <v>2</v>
      </c>
      <c r="BW10">
        <v>1</v>
      </c>
      <c r="BX10">
        <v>0</v>
      </c>
      <c r="BY10">
        <v>0</v>
      </c>
      <c r="BZ10">
        <v>40306</v>
      </c>
      <c r="CA10">
        <v>50141</v>
      </c>
      <c r="CB10">
        <f t="shared" si="4"/>
        <v>4257.98717948718</v>
      </c>
      <c r="CC10">
        <f>SUM(CD10:FC10)</f>
        <v>21</v>
      </c>
      <c r="CD10">
        <f t="shared" si="5"/>
        <v>0</v>
      </c>
      <c r="CE10">
        <f t="shared" si="6"/>
        <v>0</v>
      </c>
      <c r="CF10">
        <f t="shared" si="7"/>
        <v>1</v>
      </c>
      <c r="CG10">
        <f t="shared" si="8"/>
        <v>1</v>
      </c>
      <c r="CH10">
        <f t="shared" si="9"/>
        <v>0</v>
      </c>
      <c r="CI10">
        <f t="shared" si="10"/>
        <v>0</v>
      </c>
      <c r="CJ10">
        <f t="shared" si="11"/>
        <v>0</v>
      </c>
      <c r="CK10">
        <f t="shared" si="12"/>
        <v>0</v>
      </c>
      <c r="CL10">
        <f t="shared" si="13"/>
        <v>1</v>
      </c>
      <c r="CM10">
        <f t="shared" si="14"/>
        <v>1</v>
      </c>
      <c r="CN10">
        <f t="shared" si="15"/>
        <v>0</v>
      </c>
      <c r="CO10">
        <f t="shared" si="16"/>
        <v>0</v>
      </c>
      <c r="CP10">
        <f t="shared" si="17"/>
        <v>0</v>
      </c>
      <c r="CQ10">
        <f t="shared" si="18"/>
        <v>0</v>
      </c>
      <c r="CR10">
        <f t="shared" si="19"/>
        <v>0</v>
      </c>
      <c r="CS10">
        <f t="shared" si="20"/>
        <v>0</v>
      </c>
      <c r="CT10">
        <f t="shared" si="21"/>
        <v>0</v>
      </c>
      <c r="CU10">
        <f t="shared" si="22"/>
        <v>0</v>
      </c>
      <c r="CV10">
        <f t="shared" si="23"/>
        <v>0</v>
      </c>
      <c r="CW10">
        <f t="shared" si="24"/>
        <v>0</v>
      </c>
      <c r="CX10">
        <f t="shared" si="25"/>
        <v>0</v>
      </c>
      <c r="CY10">
        <f t="shared" si="26"/>
        <v>0</v>
      </c>
      <c r="CZ10">
        <f t="shared" si="27"/>
        <v>0</v>
      </c>
      <c r="DA10">
        <f t="shared" si="28"/>
        <v>0</v>
      </c>
      <c r="DB10">
        <f t="shared" si="29"/>
        <v>1</v>
      </c>
      <c r="DC10">
        <f t="shared" si="30"/>
        <v>1</v>
      </c>
      <c r="DD10">
        <f t="shared" si="31"/>
        <v>1</v>
      </c>
      <c r="DE10">
        <f t="shared" si="32"/>
        <v>1</v>
      </c>
      <c r="DF10">
        <f t="shared" si="33"/>
        <v>0</v>
      </c>
      <c r="DG10">
        <f t="shared" si="34"/>
        <v>0</v>
      </c>
      <c r="DH10">
        <f t="shared" si="35"/>
        <v>1</v>
      </c>
      <c r="DI10">
        <f t="shared" si="36"/>
        <v>0</v>
      </c>
      <c r="DJ10">
        <f t="shared" si="37"/>
        <v>0</v>
      </c>
      <c r="DK10">
        <f t="shared" si="38"/>
        <v>0</v>
      </c>
      <c r="DL10">
        <f t="shared" si="39"/>
        <v>1</v>
      </c>
      <c r="DM10">
        <f t="shared" si="40"/>
        <v>1</v>
      </c>
      <c r="DN10">
        <f t="shared" si="41"/>
        <v>0</v>
      </c>
      <c r="DO10">
        <f t="shared" si="42"/>
        <v>0</v>
      </c>
      <c r="DP10">
        <f t="shared" si="43"/>
        <v>0</v>
      </c>
      <c r="DQ10">
        <f t="shared" si="44"/>
        <v>0</v>
      </c>
      <c r="DR10">
        <f t="shared" si="45"/>
        <v>0</v>
      </c>
      <c r="DS10">
        <f t="shared" si="46"/>
        <v>0</v>
      </c>
      <c r="DT10">
        <f t="shared" si="47"/>
        <v>0</v>
      </c>
      <c r="DU10">
        <f t="shared" si="48"/>
        <v>0</v>
      </c>
      <c r="DV10">
        <f t="shared" si="49"/>
        <v>0</v>
      </c>
      <c r="DW10">
        <f t="shared" si="50"/>
        <v>0</v>
      </c>
      <c r="DX10">
        <f t="shared" si="51"/>
        <v>0</v>
      </c>
      <c r="DY10">
        <f t="shared" si="52"/>
        <v>0</v>
      </c>
      <c r="DZ10">
        <f t="shared" si="53"/>
        <v>1</v>
      </c>
      <c r="EA10">
        <f t="shared" si="54"/>
        <v>1</v>
      </c>
      <c r="EB10">
        <f t="shared" si="55"/>
        <v>1</v>
      </c>
      <c r="EC10">
        <f t="shared" si="56"/>
        <v>1</v>
      </c>
      <c r="ED10">
        <f t="shared" si="57"/>
        <v>0</v>
      </c>
      <c r="EE10">
        <f t="shared" si="58"/>
        <v>0</v>
      </c>
      <c r="EF10">
        <f t="shared" si="59"/>
        <v>0</v>
      </c>
      <c r="EG10">
        <f t="shared" si="60"/>
        <v>0</v>
      </c>
      <c r="EH10">
        <f t="shared" si="61"/>
        <v>0</v>
      </c>
      <c r="EI10">
        <f t="shared" si="62"/>
        <v>0</v>
      </c>
      <c r="EJ10">
        <f t="shared" si="63"/>
        <v>0</v>
      </c>
      <c r="EK10">
        <f t="shared" si="64"/>
        <v>0</v>
      </c>
      <c r="EL10">
        <f t="shared" si="65"/>
        <v>0</v>
      </c>
      <c r="EM10">
        <f t="shared" si="66"/>
        <v>0</v>
      </c>
      <c r="EN10">
        <f t="shared" si="67"/>
        <v>0</v>
      </c>
      <c r="EO10">
        <f t="shared" si="68"/>
        <v>0</v>
      </c>
      <c r="EP10">
        <f t="shared" si="69"/>
        <v>0</v>
      </c>
      <c r="EQ10">
        <f t="shared" si="70"/>
        <v>0</v>
      </c>
      <c r="ER10">
        <f t="shared" si="71"/>
        <v>0</v>
      </c>
      <c r="ES10">
        <f t="shared" si="72"/>
        <v>0</v>
      </c>
      <c r="ET10">
        <f t="shared" si="73"/>
        <v>1</v>
      </c>
      <c r="EU10">
        <f t="shared" si="74"/>
        <v>1</v>
      </c>
      <c r="EV10">
        <f t="shared" si="75"/>
        <v>1</v>
      </c>
      <c r="EW10">
        <f t="shared" si="76"/>
        <v>1</v>
      </c>
      <c r="EX10">
        <f t="shared" si="77"/>
        <v>0</v>
      </c>
      <c r="EY10">
        <f t="shared" si="78"/>
        <v>0</v>
      </c>
      <c r="EZ10">
        <f t="shared" si="79"/>
        <v>1</v>
      </c>
      <c r="FA10">
        <f t="shared" si="80"/>
        <v>1</v>
      </c>
      <c r="FB10">
        <f t="shared" si="81"/>
        <v>0</v>
      </c>
      <c r="FC10">
        <f t="shared" si="82"/>
        <v>0</v>
      </c>
    </row>
    <row r="11" spans="1:159" ht="12.75">
      <c r="A11" t="s">
        <v>1</v>
      </c>
      <c r="B11">
        <v>185</v>
      </c>
      <c r="C11">
        <v>188</v>
      </c>
      <c r="D11">
        <v>0</v>
      </c>
      <c r="E11">
        <v>0</v>
      </c>
      <c r="F11">
        <v>0</v>
      </c>
      <c r="G11">
        <v>19</v>
      </c>
      <c r="H11">
        <v>16</v>
      </c>
      <c r="I11">
        <v>0</v>
      </c>
      <c r="J11">
        <v>0</v>
      </c>
      <c r="K11">
        <v>0</v>
      </c>
      <c r="L11">
        <v>148</v>
      </c>
      <c r="M11">
        <v>285</v>
      </c>
      <c r="N11">
        <v>63</v>
      </c>
      <c r="O11">
        <v>68</v>
      </c>
      <c r="P11">
        <v>21</v>
      </c>
      <c r="Q11">
        <v>42</v>
      </c>
      <c r="R11">
        <v>0</v>
      </c>
      <c r="S11">
        <v>0</v>
      </c>
      <c r="T11">
        <v>23</v>
      </c>
      <c r="U11">
        <v>50</v>
      </c>
      <c r="V11">
        <v>0</v>
      </c>
      <c r="W11">
        <v>0</v>
      </c>
      <c r="X11">
        <v>0</v>
      </c>
      <c r="Y11">
        <v>14</v>
      </c>
      <c r="Z11">
        <v>0</v>
      </c>
      <c r="AA11">
        <v>0</v>
      </c>
      <c r="AB11">
        <v>0</v>
      </c>
      <c r="AC11">
        <v>0</v>
      </c>
      <c r="AD11">
        <v>0</v>
      </c>
      <c r="AE11">
        <v>0</v>
      </c>
      <c r="AF11">
        <v>0</v>
      </c>
      <c r="AG11">
        <v>0</v>
      </c>
      <c r="AH11">
        <v>0</v>
      </c>
      <c r="AI11">
        <v>0</v>
      </c>
      <c r="AJ11">
        <v>0</v>
      </c>
      <c r="AK11">
        <v>0</v>
      </c>
      <c r="AL11">
        <v>346</v>
      </c>
      <c r="AM11">
        <v>346</v>
      </c>
      <c r="AN11">
        <v>0</v>
      </c>
      <c r="AO11">
        <v>0</v>
      </c>
      <c r="AP11">
        <v>0</v>
      </c>
      <c r="AQ11">
        <v>0</v>
      </c>
      <c r="AR11">
        <v>0</v>
      </c>
      <c r="AS11">
        <v>0</v>
      </c>
      <c r="AT11">
        <v>0</v>
      </c>
      <c r="AU11">
        <v>0</v>
      </c>
      <c r="AV11">
        <v>0</v>
      </c>
      <c r="AW11">
        <v>0</v>
      </c>
      <c r="AX11">
        <v>0</v>
      </c>
      <c r="AY11">
        <v>0</v>
      </c>
      <c r="AZ11">
        <v>0</v>
      </c>
      <c r="BA11">
        <v>0</v>
      </c>
      <c r="BB11">
        <v>45</v>
      </c>
      <c r="BC11">
        <v>59</v>
      </c>
      <c r="BD11">
        <v>0</v>
      </c>
      <c r="BE11">
        <v>0</v>
      </c>
      <c r="BF11">
        <v>0</v>
      </c>
      <c r="BG11">
        <v>0</v>
      </c>
      <c r="BH11">
        <v>10</v>
      </c>
      <c r="BI11">
        <v>18</v>
      </c>
      <c r="BJ11">
        <v>62</v>
      </c>
      <c r="BK11">
        <v>33</v>
      </c>
      <c r="BL11">
        <v>0</v>
      </c>
      <c r="BM11">
        <v>117</v>
      </c>
      <c r="BN11">
        <v>0</v>
      </c>
      <c r="BO11">
        <v>0</v>
      </c>
      <c r="BP11">
        <v>0</v>
      </c>
      <c r="BQ11">
        <v>0</v>
      </c>
      <c r="BR11">
        <v>0</v>
      </c>
      <c r="BS11">
        <v>0</v>
      </c>
      <c r="BT11">
        <v>0</v>
      </c>
      <c r="BU11">
        <v>0</v>
      </c>
      <c r="BV11">
        <v>0</v>
      </c>
      <c r="BW11">
        <v>0</v>
      </c>
      <c r="BX11">
        <v>0</v>
      </c>
      <c r="BY11">
        <v>0</v>
      </c>
      <c r="BZ11">
        <v>0</v>
      </c>
      <c r="CA11">
        <v>0</v>
      </c>
      <c r="CB11">
        <f t="shared" si="4"/>
        <v>27.666666666666668</v>
      </c>
      <c r="CC11">
        <f>SUM(CD11:FC11)</f>
        <v>56</v>
      </c>
      <c r="CD11">
        <f t="shared" si="5"/>
        <v>0</v>
      </c>
      <c r="CE11">
        <f t="shared" si="6"/>
        <v>0</v>
      </c>
      <c r="CF11">
        <f t="shared" si="7"/>
        <v>1</v>
      </c>
      <c r="CG11">
        <f t="shared" si="8"/>
        <v>1</v>
      </c>
      <c r="CH11">
        <f t="shared" si="9"/>
        <v>1</v>
      </c>
      <c r="CI11">
        <f t="shared" si="10"/>
        <v>0</v>
      </c>
      <c r="CJ11">
        <f t="shared" si="11"/>
        <v>0</v>
      </c>
      <c r="CK11">
        <f t="shared" si="12"/>
        <v>1</v>
      </c>
      <c r="CL11">
        <f t="shared" si="13"/>
        <v>1</v>
      </c>
      <c r="CM11">
        <f t="shared" si="14"/>
        <v>1</v>
      </c>
      <c r="CN11">
        <f t="shared" si="15"/>
        <v>0</v>
      </c>
      <c r="CO11">
        <f t="shared" si="16"/>
        <v>0</v>
      </c>
      <c r="CP11">
        <f t="shared" si="17"/>
        <v>0</v>
      </c>
      <c r="CQ11">
        <f t="shared" si="18"/>
        <v>0</v>
      </c>
      <c r="CR11">
        <f t="shared" si="19"/>
        <v>0</v>
      </c>
      <c r="CS11">
        <f t="shared" si="20"/>
        <v>0</v>
      </c>
      <c r="CT11">
        <f t="shared" si="21"/>
        <v>1</v>
      </c>
      <c r="CU11">
        <f t="shared" si="22"/>
        <v>1</v>
      </c>
      <c r="CV11">
        <f t="shared" si="23"/>
        <v>0</v>
      </c>
      <c r="CW11">
        <f t="shared" si="24"/>
        <v>0</v>
      </c>
      <c r="CX11">
        <f t="shared" si="25"/>
        <v>1</v>
      </c>
      <c r="CY11">
        <f t="shared" si="26"/>
        <v>1</v>
      </c>
      <c r="CZ11">
        <f t="shared" si="27"/>
        <v>1</v>
      </c>
      <c r="DA11">
        <f t="shared" si="28"/>
        <v>0</v>
      </c>
      <c r="DB11">
        <f t="shared" si="29"/>
        <v>1</v>
      </c>
      <c r="DC11">
        <f t="shared" si="30"/>
        <v>1</v>
      </c>
      <c r="DD11">
        <f t="shared" si="31"/>
        <v>1</v>
      </c>
      <c r="DE11">
        <f t="shared" si="32"/>
        <v>1</v>
      </c>
      <c r="DF11">
        <f t="shared" si="33"/>
        <v>1</v>
      </c>
      <c r="DG11">
        <f t="shared" si="34"/>
        <v>1</v>
      </c>
      <c r="DH11">
        <f t="shared" si="35"/>
        <v>1</v>
      </c>
      <c r="DI11">
        <f t="shared" si="36"/>
        <v>1</v>
      </c>
      <c r="DJ11">
        <f t="shared" si="37"/>
        <v>1</v>
      </c>
      <c r="DK11">
        <f t="shared" si="38"/>
        <v>1</v>
      </c>
      <c r="DL11">
        <f t="shared" si="39"/>
        <v>1</v>
      </c>
      <c r="DM11">
        <f t="shared" si="40"/>
        <v>1</v>
      </c>
      <c r="DN11">
        <f t="shared" si="41"/>
        <v>0</v>
      </c>
      <c r="DO11">
        <f t="shared" si="42"/>
        <v>0</v>
      </c>
      <c r="DP11">
        <f t="shared" si="43"/>
        <v>1</v>
      </c>
      <c r="DQ11">
        <f t="shared" si="44"/>
        <v>1</v>
      </c>
      <c r="DR11">
        <f t="shared" si="45"/>
        <v>1</v>
      </c>
      <c r="DS11">
        <f t="shared" si="46"/>
        <v>1</v>
      </c>
      <c r="DT11">
        <f t="shared" si="47"/>
        <v>1</v>
      </c>
      <c r="DU11">
        <f t="shared" si="48"/>
        <v>1</v>
      </c>
      <c r="DV11">
        <f t="shared" si="49"/>
        <v>1</v>
      </c>
      <c r="DW11">
        <f t="shared" si="50"/>
        <v>1</v>
      </c>
      <c r="DX11">
        <f t="shared" si="51"/>
        <v>1</v>
      </c>
      <c r="DY11">
        <f t="shared" si="52"/>
        <v>1</v>
      </c>
      <c r="DZ11">
        <f t="shared" si="53"/>
        <v>1</v>
      </c>
      <c r="EA11">
        <f t="shared" si="54"/>
        <v>1</v>
      </c>
      <c r="EB11">
        <f t="shared" si="55"/>
        <v>1</v>
      </c>
      <c r="EC11">
        <f t="shared" si="56"/>
        <v>1</v>
      </c>
      <c r="ED11">
        <f t="shared" si="57"/>
        <v>0</v>
      </c>
      <c r="EE11">
        <f t="shared" si="58"/>
        <v>0</v>
      </c>
      <c r="EF11">
        <f t="shared" si="59"/>
        <v>1</v>
      </c>
      <c r="EG11">
        <f t="shared" si="60"/>
        <v>1</v>
      </c>
      <c r="EH11">
        <f t="shared" si="61"/>
        <v>1</v>
      </c>
      <c r="EI11">
        <f t="shared" si="62"/>
        <v>1</v>
      </c>
      <c r="EJ11">
        <f t="shared" si="63"/>
        <v>0</v>
      </c>
      <c r="EK11">
        <f t="shared" si="64"/>
        <v>0</v>
      </c>
      <c r="EL11">
        <f t="shared" si="65"/>
        <v>0</v>
      </c>
      <c r="EM11">
        <f t="shared" si="66"/>
        <v>0</v>
      </c>
      <c r="EN11">
        <f t="shared" si="67"/>
        <v>1</v>
      </c>
      <c r="EO11">
        <f t="shared" si="68"/>
        <v>0</v>
      </c>
      <c r="EP11">
        <f t="shared" si="69"/>
        <v>1</v>
      </c>
      <c r="EQ11">
        <f t="shared" si="70"/>
        <v>1</v>
      </c>
      <c r="ER11">
        <f t="shared" si="71"/>
        <v>1</v>
      </c>
      <c r="ES11">
        <f t="shared" si="72"/>
        <v>1</v>
      </c>
      <c r="ET11">
        <f t="shared" si="73"/>
        <v>1</v>
      </c>
      <c r="EU11">
        <f t="shared" si="74"/>
        <v>1</v>
      </c>
      <c r="EV11">
        <f t="shared" si="75"/>
        <v>1</v>
      </c>
      <c r="EW11">
        <f t="shared" si="76"/>
        <v>1</v>
      </c>
      <c r="EX11">
        <f t="shared" si="77"/>
        <v>1</v>
      </c>
      <c r="EY11">
        <f t="shared" si="78"/>
        <v>1</v>
      </c>
      <c r="EZ11">
        <f t="shared" si="79"/>
        <v>1</v>
      </c>
      <c r="FA11">
        <f t="shared" si="80"/>
        <v>1</v>
      </c>
      <c r="FB11">
        <f t="shared" si="81"/>
        <v>1</v>
      </c>
      <c r="FC11">
        <f t="shared" si="82"/>
        <v>1</v>
      </c>
    </row>
    <row r="12" spans="1:159" ht="12.75">
      <c r="A12" t="s">
        <v>23</v>
      </c>
      <c r="B12">
        <v>11</v>
      </c>
      <c r="C12">
        <v>62</v>
      </c>
      <c r="D12">
        <v>0</v>
      </c>
      <c r="E12">
        <v>0</v>
      </c>
      <c r="F12">
        <v>0</v>
      </c>
      <c r="G12">
        <v>0</v>
      </c>
      <c r="H12">
        <v>2</v>
      </c>
      <c r="I12">
        <v>0</v>
      </c>
      <c r="J12">
        <v>0</v>
      </c>
      <c r="K12">
        <v>0</v>
      </c>
      <c r="L12">
        <v>0</v>
      </c>
      <c r="M12">
        <v>0</v>
      </c>
      <c r="N12">
        <v>2</v>
      </c>
      <c r="O12">
        <v>4</v>
      </c>
      <c r="P12">
        <v>4</v>
      </c>
      <c r="Q12">
        <v>8</v>
      </c>
      <c r="R12">
        <v>6529</v>
      </c>
      <c r="S12">
        <v>7006</v>
      </c>
      <c r="T12">
        <v>32</v>
      </c>
      <c r="U12">
        <v>34</v>
      </c>
      <c r="V12">
        <v>0</v>
      </c>
      <c r="W12">
        <v>0</v>
      </c>
      <c r="X12">
        <v>0</v>
      </c>
      <c r="Y12">
        <v>8</v>
      </c>
      <c r="Z12">
        <v>0</v>
      </c>
      <c r="AA12">
        <v>0</v>
      </c>
      <c r="AB12">
        <v>0</v>
      </c>
      <c r="AC12">
        <v>0</v>
      </c>
      <c r="AD12">
        <v>0</v>
      </c>
      <c r="AE12">
        <v>0</v>
      </c>
      <c r="AF12">
        <v>0</v>
      </c>
      <c r="AG12">
        <v>0</v>
      </c>
      <c r="AH12">
        <v>0</v>
      </c>
      <c r="AI12">
        <v>0</v>
      </c>
      <c r="AJ12">
        <v>0</v>
      </c>
      <c r="AK12">
        <v>0</v>
      </c>
      <c r="AL12">
        <v>561</v>
      </c>
      <c r="AM12">
        <v>426</v>
      </c>
      <c r="AN12">
        <v>0</v>
      </c>
      <c r="AO12">
        <v>0</v>
      </c>
      <c r="AP12">
        <v>0</v>
      </c>
      <c r="AQ12">
        <v>0</v>
      </c>
      <c r="AR12">
        <v>0</v>
      </c>
      <c r="AS12">
        <v>0</v>
      </c>
      <c r="AT12">
        <v>591</v>
      </c>
      <c r="AU12">
        <v>16</v>
      </c>
      <c r="AV12">
        <v>0</v>
      </c>
      <c r="AW12">
        <v>0</v>
      </c>
      <c r="AX12">
        <v>0</v>
      </c>
      <c r="AY12">
        <v>0</v>
      </c>
      <c r="AZ12">
        <v>0</v>
      </c>
      <c r="BA12">
        <v>0</v>
      </c>
      <c r="BB12">
        <v>31</v>
      </c>
      <c r="BC12">
        <v>22</v>
      </c>
      <c r="BD12">
        <v>0</v>
      </c>
      <c r="BE12">
        <v>0</v>
      </c>
      <c r="BF12">
        <v>0</v>
      </c>
      <c r="BG12">
        <v>0</v>
      </c>
      <c r="BH12">
        <v>3</v>
      </c>
      <c r="BI12">
        <v>2</v>
      </c>
      <c r="BJ12">
        <v>8</v>
      </c>
      <c r="BK12">
        <v>14</v>
      </c>
      <c r="BL12">
        <v>0</v>
      </c>
      <c r="BM12">
        <v>0</v>
      </c>
      <c r="BN12">
        <v>0</v>
      </c>
      <c r="BO12">
        <v>0</v>
      </c>
      <c r="BP12">
        <v>0</v>
      </c>
      <c r="BQ12">
        <v>0</v>
      </c>
      <c r="BR12">
        <v>0</v>
      </c>
      <c r="BS12">
        <v>0</v>
      </c>
      <c r="BT12">
        <v>0</v>
      </c>
      <c r="BU12">
        <v>0</v>
      </c>
      <c r="BV12">
        <v>0</v>
      </c>
      <c r="BW12">
        <v>0</v>
      </c>
      <c r="BX12">
        <v>0</v>
      </c>
      <c r="BY12">
        <v>0</v>
      </c>
      <c r="BZ12">
        <v>46</v>
      </c>
      <c r="CA12">
        <v>66</v>
      </c>
      <c r="CB12">
        <f t="shared" si="4"/>
        <v>198.56410256410257</v>
      </c>
      <c r="CC12">
        <f>SUM(CD12:FC12)</f>
        <v>54</v>
      </c>
      <c r="CD12">
        <f t="shared" si="5"/>
        <v>0</v>
      </c>
      <c r="CE12">
        <f t="shared" si="6"/>
        <v>0</v>
      </c>
      <c r="CF12">
        <f t="shared" si="7"/>
        <v>1</v>
      </c>
      <c r="CG12">
        <f t="shared" si="8"/>
        <v>1</v>
      </c>
      <c r="CH12">
        <f t="shared" si="9"/>
        <v>1</v>
      </c>
      <c r="CI12">
        <f t="shared" si="10"/>
        <v>1</v>
      </c>
      <c r="CJ12">
        <f t="shared" si="11"/>
        <v>0</v>
      </c>
      <c r="CK12">
        <f t="shared" si="12"/>
        <v>1</v>
      </c>
      <c r="CL12">
        <f t="shared" si="13"/>
        <v>1</v>
      </c>
      <c r="CM12">
        <f t="shared" si="14"/>
        <v>1</v>
      </c>
      <c r="CN12">
        <f t="shared" si="15"/>
        <v>1</v>
      </c>
      <c r="CO12">
        <f t="shared" si="16"/>
        <v>1</v>
      </c>
      <c r="CP12">
        <f t="shared" si="17"/>
        <v>0</v>
      </c>
      <c r="CQ12">
        <f t="shared" si="18"/>
        <v>0</v>
      </c>
      <c r="CR12">
        <f t="shared" si="19"/>
        <v>0</v>
      </c>
      <c r="CS12">
        <f t="shared" si="20"/>
        <v>0</v>
      </c>
      <c r="CT12">
        <f t="shared" si="21"/>
        <v>0</v>
      </c>
      <c r="CU12">
        <f t="shared" si="22"/>
        <v>0</v>
      </c>
      <c r="CV12">
        <f t="shared" si="23"/>
        <v>0</v>
      </c>
      <c r="CW12">
        <f t="shared" si="24"/>
        <v>0</v>
      </c>
      <c r="CX12">
        <f t="shared" si="25"/>
        <v>1</v>
      </c>
      <c r="CY12">
        <f t="shared" si="26"/>
        <v>1</v>
      </c>
      <c r="CZ12">
        <f t="shared" si="27"/>
        <v>1</v>
      </c>
      <c r="DA12">
        <f t="shared" si="28"/>
        <v>0</v>
      </c>
      <c r="DB12">
        <f t="shared" si="29"/>
        <v>1</v>
      </c>
      <c r="DC12">
        <f t="shared" si="30"/>
        <v>1</v>
      </c>
      <c r="DD12">
        <f t="shared" si="31"/>
        <v>1</v>
      </c>
      <c r="DE12">
        <f t="shared" si="32"/>
        <v>1</v>
      </c>
      <c r="DF12">
        <f t="shared" si="33"/>
        <v>1</v>
      </c>
      <c r="DG12">
        <f t="shared" si="34"/>
        <v>1</v>
      </c>
      <c r="DH12">
        <f t="shared" si="35"/>
        <v>1</v>
      </c>
      <c r="DI12">
        <f t="shared" si="36"/>
        <v>1</v>
      </c>
      <c r="DJ12">
        <f t="shared" si="37"/>
        <v>1</v>
      </c>
      <c r="DK12">
        <f t="shared" si="38"/>
        <v>1</v>
      </c>
      <c r="DL12">
        <f t="shared" si="39"/>
        <v>1</v>
      </c>
      <c r="DM12">
        <f t="shared" si="40"/>
        <v>1</v>
      </c>
      <c r="DN12">
        <f t="shared" si="41"/>
        <v>0</v>
      </c>
      <c r="DO12">
        <f t="shared" si="42"/>
        <v>0</v>
      </c>
      <c r="DP12">
        <f t="shared" si="43"/>
        <v>1</v>
      </c>
      <c r="DQ12">
        <f t="shared" si="44"/>
        <v>1</v>
      </c>
      <c r="DR12">
        <f t="shared" si="45"/>
        <v>1</v>
      </c>
      <c r="DS12">
        <f t="shared" si="46"/>
        <v>1</v>
      </c>
      <c r="DT12">
        <f t="shared" si="47"/>
        <v>1</v>
      </c>
      <c r="DU12">
        <f t="shared" si="48"/>
        <v>1</v>
      </c>
      <c r="DV12">
        <f t="shared" si="49"/>
        <v>0</v>
      </c>
      <c r="DW12">
        <f t="shared" si="50"/>
        <v>0</v>
      </c>
      <c r="DX12">
        <f t="shared" si="51"/>
        <v>1</v>
      </c>
      <c r="DY12">
        <f t="shared" si="52"/>
        <v>1</v>
      </c>
      <c r="DZ12">
        <f t="shared" si="53"/>
        <v>1</v>
      </c>
      <c r="EA12">
        <f t="shared" si="54"/>
        <v>1</v>
      </c>
      <c r="EB12">
        <f t="shared" si="55"/>
        <v>1</v>
      </c>
      <c r="EC12">
        <f t="shared" si="56"/>
        <v>1</v>
      </c>
      <c r="ED12">
        <f t="shared" si="57"/>
        <v>0</v>
      </c>
      <c r="EE12">
        <f t="shared" si="58"/>
        <v>0</v>
      </c>
      <c r="EF12">
        <f t="shared" si="59"/>
        <v>1</v>
      </c>
      <c r="EG12">
        <f t="shared" si="60"/>
        <v>1</v>
      </c>
      <c r="EH12">
        <f t="shared" si="61"/>
        <v>1</v>
      </c>
      <c r="EI12">
        <f t="shared" si="62"/>
        <v>1</v>
      </c>
      <c r="EJ12">
        <f t="shared" si="63"/>
        <v>0</v>
      </c>
      <c r="EK12">
        <f t="shared" si="64"/>
        <v>0</v>
      </c>
      <c r="EL12">
        <f t="shared" si="65"/>
        <v>0</v>
      </c>
      <c r="EM12">
        <f t="shared" si="66"/>
        <v>0</v>
      </c>
      <c r="EN12">
        <f t="shared" si="67"/>
        <v>1</v>
      </c>
      <c r="EO12">
        <f t="shared" si="68"/>
        <v>1</v>
      </c>
      <c r="EP12">
        <f t="shared" si="69"/>
        <v>1</v>
      </c>
      <c r="EQ12">
        <f t="shared" si="70"/>
        <v>1</v>
      </c>
      <c r="ER12">
        <f t="shared" si="71"/>
        <v>1</v>
      </c>
      <c r="ES12">
        <f t="shared" si="72"/>
        <v>1</v>
      </c>
      <c r="ET12">
        <f t="shared" si="73"/>
        <v>1</v>
      </c>
      <c r="EU12">
        <f t="shared" si="74"/>
        <v>1</v>
      </c>
      <c r="EV12">
        <f t="shared" si="75"/>
        <v>1</v>
      </c>
      <c r="EW12">
        <f t="shared" si="76"/>
        <v>1</v>
      </c>
      <c r="EX12">
        <f t="shared" si="77"/>
        <v>1</v>
      </c>
      <c r="EY12">
        <f t="shared" si="78"/>
        <v>1</v>
      </c>
      <c r="EZ12">
        <f t="shared" si="79"/>
        <v>1</v>
      </c>
      <c r="FA12">
        <f t="shared" si="80"/>
        <v>1</v>
      </c>
      <c r="FB12">
        <f t="shared" si="81"/>
        <v>0</v>
      </c>
      <c r="FC12">
        <f t="shared" si="82"/>
        <v>0</v>
      </c>
    </row>
    <row r="13" spans="1:159" ht="12.75">
      <c r="A13" t="s">
        <v>27</v>
      </c>
      <c r="B13">
        <v>3</v>
      </c>
      <c r="C13">
        <v>7</v>
      </c>
      <c r="D13">
        <v>0</v>
      </c>
      <c r="E13">
        <v>0</v>
      </c>
      <c r="F13">
        <v>1</v>
      </c>
      <c r="G13">
        <v>0</v>
      </c>
      <c r="H13">
        <v>0</v>
      </c>
      <c r="I13">
        <v>0</v>
      </c>
      <c r="J13">
        <v>0</v>
      </c>
      <c r="K13">
        <v>0</v>
      </c>
      <c r="L13">
        <v>0</v>
      </c>
      <c r="M13">
        <v>0</v>
      </c>
      <c r="N13">
        <v>20</v>
      </c>
      <c r="O13">
        <v>68</v>
      </c>
      <c r="P13">
        <v>1</v>
      </c>
      <c r="Q13">
        <v>0</v>
      </c>
      <c r="R13">
        <v>261</v>
      </c>
      <c r="S13">
        <v>304</v>
      </c>
      <c r="T13">
        <v>2</v>
      </c>
      <c r="U13">
        <v>11</v>
      </c>
      <c r="V13">
        <v>0</v>
      </c>
      <c r="W13">
        <v>0</v>
      </c>
      <c r="X13">
        <v>0</v>
      </c>
      <c r="Y13">
        <v>6</v>
      </c>
      <c r="Z13">
        <v>0</v>
      </c>
      <c r="AA13">
        <v>0</v>
      </c>
      <c r="AB13">
        <v>0</v>
      </c>
      <c r="AC13">
        <v>0</v>
      </c>
      <c r="AD13">
        <v>0</v>
      </c>
      <c r="AE13">
        <v>0</v>
      </c>
      <c r="AF13">
        <v>0</v>
      </c>
      <c r="AG13">
        <v>0</v>
      </c>
      <c r="AH13">
        <v>0</v>
      </c>
      <c r="AI13">
        <v>0</v>
      </c>
      <c r="AJ13">
        <v>0</v>
      </c>
      <c r="AK13">
        <v>0</v>
      </c>
      <c r="AL13">
        <v>115</v>
      </c>
      <c r="AM13">
        <v>79</v>
      </c>
      <c r="AN13">
        <v>0</v>
      </c>
      <c r="AO13">
        <v>4</v>
      </c>
      <c r="AP13">
        <v>1</v>
      </c>
      <c r="AQ13">
        <v>1</v>
      </c>
      <c r="AR13">
        <v>0</v>
      </c>
      <c r="AS13">
        <v>0</v>
      </c>
      <c r="AT13">
        <v>5</v>
      </c>
      <c r="AU13">
        <v>0</v>
      </c>
      <c r="AV13">
        <v>0</v>
      </c>
      <c r="AW13">
        <v>0</v>
      </c>
      <c r="AX13">
        <v>0</v>
      </c>
      <c r="AY13">
        <v>0</v>
      </c>
      <c r="AZ13">
        <v>0</v>
      </c>
      <c r="BA13">
        <v>0</v>
      </c>
      <c r="BB13">
        <v>12</v>
      </c>
      <c r="BC13">
        <v>0</v>
      </c>
      <c r="BD13">
        <v>0</v>
      </c>
      <c r="BE13">
        <v>0</v>
      </c>
      <c r="BF13">
        <v>0</v>
      </c>
      <c r="BG13">
        <v>0</v>
      </c>
      <c r="BH13">
        <v>0</v>
      </c>
      <c r="BI13">
        <v>1</v>
      </c>
      <c r="BJ13">
        <v>4</v>
      </c>
      <c r="BK13">
        <v>4</v>
      </c>
      <c r="BL13">
        <v>0</v>
      </c>
      <c r="BM13">
        <v>0</v>
      </c>
      <c r="BN13">
        <v>0</v>
      </c>
      <c r="BO13">
        <v>0</v>
      </c>
      <c r="BP13">
        <v>0</v>
      </c>
      <c r="BQ13">
        <v>0</v>
      </c>
      <c r="BR13">
        <v>0</v>
      </c>
      <c r="BS13">
        <v>0</v>
      </c>
      <c r="BT13">
        <v>0</v>
      </c>
      <c r="BU13">
        <v>0</v>
      </c>
      <c r="BV13">
        <v>0</v>
      </c>
      <c r="BW13">
        <v>0</v>
      </c>
      <c r="BX13">
        <v>0</v>
      </c>
      <c r="BY13">
        <v>0</v>
      </c>
      <c r="BZ13">
        <v>0</v>
      </c>
      <c r="CA13">
        <v>0</v>
      </c>
      <c r="CB13">
        <f t="shared" si="4"/>
        <v>11.666666666666666</v>
      </c>
      <c r="CC13">
        <f>SUM(CD13:FC13)</f>
        <v>57</v>
      </c>
      <c r="CD13">
        <f t="shared" si="5"/>
        <v>0</v>
      </c>
      <c r="CE13">
        <f t="shared" si="6"/>
        <v>0</v>
      </c>
      <c r="CF13">
        <f t="shared" si="7"/>
        <v>1</v>
      </c>
      <c r="CG13">
        <f t="shared" si="8"/>
        <v>1</v>
      </c>
      <c r="CH13">
        <f t="shared" si="9"/>
        <v>0</v>
      </c>
      <c r="CI13">
        <f t="shared" si="10"/>
        <v>1</v>
      </c>
      <c r="CJ13">
        <f t="shared" si="11"/>
        <v>1</v>
      </c>
      <c r="CK13">
        <f t="shared" si="12"/>
        <v>1</v>
      </c>
      <c r="CL13">
        <f t="shared" si="13"/>
        <v>1</v>
      </c>
      <c r="CM13">
        <f t="shared" si="14"/>
        <v>1</v>
      </c>
      <c r="CN13">
        <f t="shared" si="15"/>
        <v>1</v>
      </c>
      <c r="CO13">
        <f t="shared" si="16"/>
        <v>1</v>
      </c>
      <c r="CP13">
        <f t="shared" si="17"/>
        <v>0</v>
      </c>
      <c r="CQ13">
        <f t="shared" si="18"/>
        <v>0</v>
      </c>
      <c r="CR13">
        <f t="shared" si="19"/>
        <v>0</v>
      </c>
      <c r="CS13">
        <f t="shared" si="20"/>
        <v>1</v>
      </c>
      <c r="CT13">
        <f t="shared" si="21"/>
        <v>0</v>
      </c>
      <c r="CU13">
        <f t="shared" si="22"/>
        <v>0</v>
      </c>
      <c r="CV13">
        <f t="shared" si="23"/>
        <v>0</v>
      </c>
      <c r="CW13">
        <f t="shared" si="24"/>
        <v>0</v>
      </c>
      <c r="CX13">
        <f t="shared" si="25"/>
        <v>1</v>
      </c>
      <c r="CY13">
        <f t="shared" si="26"/>
        <v>1</v>
      </c>
      <c r="CZ13">
        <f t="shared" si="27"/>
        <v>1</v>
      </c>
      <c r="DA13">
        <f t="shared" si="28"/>
        <v>0</v>
      </c>
      <c r="DB13">
        <f t="shared" si="29"/>
        <v>1</v>
      </c>
      <c r="DC13">
        <f t="shared" si="30"/>
        <v>1</v>
      </c>
      <c r="DD13">
        <f t="shared" si="31"/>
        <v>1</v>
      </c>
      <c r="DE13">
        <f t="shared" si="32"/>
        <v>1</v>
      </c>
      <c r="DF13">
        <f t="shared" si="33"/>
        <v>1</v>
      </c>
      <c r="DG13">
        <f t="shared" si="34"/>
        <v>1</v>
      </c>
      <c r="DH13">
        <f t="shared" si="35"/>
        <v>1</v>
      </c>
      <c r="DI13">
        <f t="shared" si="36"/>
        <v>1</v>
      </c>
      <c r="DJ13">
        <f t="shared" si="37"/>
        <v>1</v>
      </c>
      <c r="DK13">
        <f t="shared" si="38"/>
        <v>1</v>
      </c>
      <c r="DL13">
        <f t="shared" si="39"/>
        <v>1</v>
      </c>
      <c r="DM13">
        <f t="shared" si="40"/>
        <v>1</v>
      </c>
      <c r="DN13">
        <f t="shared" si="41"/>
        <v>0</v>
      </c>
      <c r="DO13">
        <f t="shared" si="42"/>
        <v>0</v>
      </c>
      <c r="DP13">
        <f t="shared" si="43"/>
        <v>1</v>
      </c>
      <c r="DQ13">
        <f t="shared" si="44"/>
        <v>0</v>
      </c>
      <c r="DR13">
        <f t="shared" si="45"/>
        <v>0</v>
      </c>
      <c r="DS13">
        <f t="shared" si="46"/>
        <v>0</v>
      </c>
      <c r="DT13">
        <f t="shared" si="47"/>
        <v>1</v>
      </c>
      <c r="DU13">
        <f t="shared" si="48"/>
        <v>1</v>
      </c>
      <c r="DV13">
        <f t="shared" si="49"/>
        <v>0</v>
      </c>
      <c r="DW13">
        <f t="shared" si="50"/>
        <v>1</v>
      </c>
      <c r="DX13">
        <f t="shared" si="51"/>
        <v>1</v>
      </c>
      <c r="DY13">
        <f t="shared" si="52"/>
        <v>1</v>
      </c>
      <c r="DZ13">
        <f t="shared" si="53"/>
        <v>1</v>
      </c>
      <c r="EA13">
        <f t="shared" si="54"/>
        <v>1</v>
      </c>
      <c r="EB13">
        <f t="shared" si="55"/>
        <v>1</v>
      </c>
      <c r="EC13">
        <f t="shared" si="56"/>
        <v>1</v>
      </c>
      <c r="ED13">
        <f t="shared" si="57"/>
        <v>0</v>
      </c>
      <c r="EE13">
        <f t="shared" si="58"/>
        <v>1</v>
      </c>
      <c r="EF13">
        <f t="shared" si="59"/>
        <v>1</v>
      </c>
      <c r="EG13">
        <f t="shared" si="60"/>
        <v>1</v>
      </c>
      <c r="EH13">
        <f t="shared" si="61"/>
        <v>1</v>
      </c>
      <c r="EI13">
        <f t="shared" si="62"/>
        <v>1</v>
      </c>
      <c r="EJ13">
        <f t="shared" si="63"/>
        <v>1</v>
      </c>
      <c r="EK13">
        <f t="shared" si="64"/>
        <v>0</v>
      </c>
      <c r="EL13">
        <f t="shared" si="65"/>
        <v>0</v>
      </c>
      <c r="EM13">
        <f t="shared" si="66"/>
        <v>0</v>
      </c>
      <c r="EN13">
        <f t="shared" si="67"/>
        <v>1</v>
      </c>
      <c r="EO13">
        <f t="shared" si="68"/>
        <v>1</v>
      </c>
      <c r="EP13">
        <f t="shared" si="69"/>
        <v>1</v>
      </c>
      <c r="EQ13">
        <f t="shared" si="70"/>
        <v>1</v>
      </c>
      <c r="ER13">
        <f t="shared" si="71"/>
        <v>1</v>
      </c>
      <c r="ES13">
        <f t="shared" si="72"/>
        <v>1</v>
      </c>
      <c r="ET13">
        <f t="shared" si="73"/>
        <v>1</v>
      </c>
      <c r="EU13">
        <f t="shared" si="74"/>
        <v>1</v>
      </c>
      <c r="EV13">
        <f t="shared" si="75"/>
        <v>1</v>
      </c>
      <c r="EW13">
        <f t="shared" si="76"/>
        <v>1</v>
      </c>
      <c r="EX13">
        <f t="shared" si="77"/>
        <v>1</v>
      </c>
      <c r="EY13">
        <f t="shared" si="78"/>
        <v>1</v>
      </c>
      <c r="EZ13">
        <f t="shared" si="79"/>
        <v>1</v>
      </c>
      <c r="FA13">
        <f t="shared" si="80"/>
        <v>1</v>
      </c>
      <c r="FB13">
        <f t="shared" si="81"/>
        <v>1</v>
      </c>
      <c r="FC13">
        <f t="shared" si="82"/>
        <v>1</v>
      </c>
    </row>
    <row r="14" spans="1:159" ht="12.75">
      <c r="A14" t="s">
        <v>29</v>
      </c>
      <c r="B14">
        <v>1</v>
      </c>
      <c r="C14">
        <v>0</v>
      </c>
      <c r="D14">
        <v>0</v>
      </c>
      <c r="E14">
        <v>0</v>
      </c>
      <c r="F14">
        <v>0</v>
      </c>
      <c r="G14">
        <v>0</v>
      </c>
      <c r="H14">
        <v>1</v>
      </c>
      <c r="I14">
        <v>0</v>
      </c>
      <c r="J14">
        <v>0</v>
      </c>
      <c r="K14">
        <v>0</v>
      </c>
      <c r="L14">
        <v>0</v>
      </c>
      <c r="M14">
        <v>0</v>
      </c>
      <c r="N14">
        <v>0</v>
      </c>
      <c r="O14">
        <v>2</v>
      </c>
      <c r="P14">
        <v>0</v>
      </c>
      <c r="Q14">
        <v>0</v>
      </c>
      <c r="R14">
        <v>463</v>
      </c>
      <c r="S14">
        <v>333</v>
      </c>
      <c r="T14">
        <v>0</v>
      </c>
      <c r="U14">
        <v>0</v>
      </c>
      <c r="V14">
        <v>0</v>
      </c>
      <c r="W14">
        <v>0</v>
      </c>
      <c r="X14">
        <v>0</v>
      </c>
      <c r="Y14">
        <v>4</v>
      </c>
      <c r="Z14">
        <v>0</v>
      </c>
      <c r="AA14">
        <v>0</v>
      </c>
      <c r="AB14">
        <v>0</v>
      </c>
      <c r="AC14">
        <v>0</v>
      </c>
      <c r="AD14">
        <v>0</v>
      </c>
      <c r="AE14">
        <v>0</v>
      </c>
      <c r="AF14">
        <v>0</v>
      </c>
      <c r="AG14">
        <v>0</v>
      </c>
      <c r="AH14">
        <v>0</v>
      </c>
      <c r="AI14">
        <v>0</v>
      </c>
      <c r="AJ14">
        <v>0</v>
      </c>
      <c r="AK14">
        <v>0</v>
      </c>
      <c r="AL14">
        <v>41</v>
      </c>
      <c r="AM14">
        <v>41</v>
      </c>
      <c r="AN14">
        <v>0</v>
      </c>
      <c r="AO14">
        <v>0</v>
      </c>
      <c r="AP14">
        <v>0</v>
      </c>
      <c r="AQ14">
        <v>0</v>
      </c>
      <c r="AR14">
        <v>0</v>
      </c>
      <c r="AS14">
        <v>0</v>
      </c>
      <c r="AT14">
        <v>0</v>
      </c>
      <c r="AU14">
        <v>0</v>
      </c>
      <c r="AV14">
        <v>0</v>
      </c>
      <c r="AW14">
        <v>0</v>
      </c>
      <c r="AX14">
        <v>0</v>
      </c>
      <c r="AY14">
        <v>0</v>
      </c>
      <c r="AZ14">
        <v>0</v>
      </c>
      <c r="BA14">
        <v>0</v>
      </c>
      <c r="BB14">
        <v>8</v>
      </c>
      <c r="BC14">
        <v>7</v>
      </c>
      <c r="BD14">
        <v>0</v>
      </c>
      <c r="BE14">
        <v>0</v>
      </c>
      <c r="BF14">
        <v>0</v>
      </c>
      <c r="BG14">
        <v>0</v>
      </c>
      <c r="BH14">
        <v>0</v>
      </c>
      <c r="BI14">
        <v>0</v>
      </c>
      <c r="BJ14">
        <v>3</v>
      </c>
      <c r="BK14">
        <v>3</v>
      </c>
      <c r="BL14">
        <v>0</v>
      </c>
      <c r="BM14">
        <v>0</v>
      </c>
      <c r="BN14">
        <v>0</v>
      </c>
      <c r="BO14">
        <v>0</v>
      </c>
      <c r="BP14">
        <v>0</v>
      </c>
      <c r="BQ14">
        <v>0</v>
      </c>
      <c r="BR14">
        <v>0</v>
      </c>
      <c r="BS14">
        <v>0</v>
      </c>
      <c r="BT14">
        <v>0</v>
      </c>
      <c r="BU14">
        <v>0</v>
      </c>
      <c r="BV14">
        <v>0</v>
      </c>
      <c r="BW14">
        <v>0</v>
      </c>
      <c r="BX14">
        <v>0</v>
      </c>
      <c r="BY14">
        <v>0</v>
      </c>
      <c r="BZ14">
        <v>0</v>
      </c>
      <c r="CA14">
        <v>0</v>
      </c>
      <c r="CB14">
        <f t="shared" si="4"/>
        <v>11.628205128205128</v>
      </c>
      <c r="CC14">
        <f>SUM(CD14:FC14)</f>
        <v>66</v>
      </c>
      <c r="CD14">
        <f t="shared" si="5"/>
        <v>0</v>
      </c>
      <c r="CE14">
        <f t="shared" si="6"/>
        <v>1</v>
      </c>
      <c r="CF14">
        <f t="shared" si="7"/>
        <v>1</v>
      </c>
      <c r="CG14">
        <f t="shared" si="8"/>
        <v>1</v>
      </c>
      <c r="CH14">
        <f t="shared" si="9"/>
        <v>1</v>
      </c>
      <c r="CI14">
        <f t="shared" si="10"/>
        <v>1</v>
      </c>
      <c r="CJ14">
        <f t="shared" si="11"/>
        <v>0</v>
      </c>
      <c r="CK14">
        <f t="shared" si="12"/>
        <v>1</v>
      </c>
      <c r="CL14">
        <f t="shared" si="13"/>
        <v>1</v>
      </c>
      <c r="CM14">
        <f t="shared" si="14"/>
        <v>1</v>
      </c>
      <c r="CN14">
        <f t="shared" si="15"/>
        <v>1</v>
      </c>
      <c r="CO14">
        <f t="shared" si="16"/>
        <v>1</v>
      </c>
      <c r="CP14">
        <f t="shared" si="17"/>
        <v>1</v>
      </c>
      <c r="CQ14">
        <f t="shared" si="18"/>
        <v>0</v>
      </c>
      <c r="CR14">
        <f t="shared" si="19"/>
        <v>1</v>
      </c>
      <c r="CS14">
        <f t="shared" si="20"/>
        <v>1</v>
      </c>
      <c r="CT14">
        <f t="shared" si="21"/>
        <v>0</v>
      </c>
      <c r="CU14">
        <f t="shared" si="22"/>
        <v>0</v>
      </c>
      <c r="CV14">
        <f t="shared" si="23"/>
        <v>1</v>
      </c>
      <c r="CW14">
        <f t="shared" si="24"/>
        <v>1</v>
      </c>
      <c r="CX14">
        <f t="shared" si="25"/>
        <v>1</v>
      </c>
      <c r="CY14">
        <f t="shared" si="26"/>
        <v>1</v>
      </c>
      <c r="CZ14">
        <f t="shared" si="27"/>
        <v>1</v>
      </c>
      <c r="DA14">
        <f t="shared" si="28"/>
        <v>0</v>
      </c>
      <c r="DB14">
        <f t="shared" si="29"/>
        <v>1</v>
      </c>
      <c r="DC14">
        <f t="shared" si="30"/>
        <v>1</v>
      </c>
      <c r="DD14">
        <f t="shared" si="31"/>
        <v>1</v>
      </c>
      <c r="DE14">
        <f t="shared" si="32"/>
        <v>1</v>
      </c>
      <c r="DF14">
        <f t="shared" si="33"/>
        <v>1</v>
      </c>
      <c r="DG14">
        <f t="shared" si="34"/>
        <v>1</v>
      </c>
      <c r="DH14">
        <f t="shared" si="35"/>
        <v>1</v>
      </c>
      <c r="DI14">
        <f t="shared" si="36"/>
        <v>1</v>
      </c>
      <c r="DJ14">
        <f t="shared" si="37"/>
        <v>1</v>
      </c>
      <c r="DK14">
        <f t="shared" si="38"/>
        <v>1</v>
      </c>
      <c r="DL14">
        <f t="shared" si="39"/>
        <v>1</v>
      </c>
      <c r="DM14">
        <f t="shared" si="40"/>
        <v>1</v>
      </c>
      <c r="DN14">
        <f t="shared" si="41"/>
        <v>0</v>
      </c>
      <c r="DO14">
        <f t="shared" si="42"/>
        <v>0</v>
      </c>
      <c r="DP14">
        <f t="shared" si="43"/>
        <v>1</v>
      </c>
      <c r="DQ14">
        <f t="shared" si="44"/>
        <v>1</v>
      </c>
      <c r="DR14">
        <f t="shared" si="45"/>
        <v>1</v>
      </c>
      <c r="DS14">
        <f t="shared" si="46"/>
        <v>1</v>
      </c>
      <c r="DT14">
        <f t="shared" si="47"/>
        <v>1</v>
      </c>
      <c r="DU14">
        <f t="shared" si="48"/>
        <v>1</v>
      </c>
      <c r="DV14">
        <f t="shared" si="49"/>
        <v>1</v>
      </c>
      <c r="DW14">
        <f t="shared" si="50"/>
        <v>1</v>
      </c>
      <c r="DX14">
        <f t="shared" si="51"/>
        <v>1</v>
      </c>
      <c r="DY14">
        <f t="shared" si="52"/>
        <v>1</v>
      </c>
      <c r="DZ14">
        <f t="shared" si="53"/>
        <v>1</v>
      </c>
      <c r="EA14">
        <f t="shared" si="54"/>
        <v>1</v>
      </c>
      <c r="EB14">
        <f t="shared" si="55"/>
        <v>1</v>
      </c>
      <c r="EC14">
        <f t="shared" si="56"/>
        <v>1</v>
      </c>
      <c r="ED14">
        <f t="shared" si="57"/>
        <v>0</v>
      </c>
      <c r="EE14">
        <f t="shared" si="58"/>
        <v>0</v>
      </c>
      <c r="EF14">
        <f t="shared" si="59"/>
        <v>1</v>
      </c>
      <c r="EG14">
        <f t="shared" si="60"/>
        <v>1</v>
      </c>
      <c r="EH14">
        <f t="shared" si="61"/>
        <v>1</v>
      </c>
      <c r="EI14">
        <f t="shared" si="62"/>
        <v>1</v>
      </c>
      <c r="EJ14">
        <f t="shared" si="63"/>
        <v>1</v>
      </c>
      <c r="EK14">
        <f t="shared" si="64"/>
        <v>1</v>
      </c>
      <c r="EL14">
        <f t="shared" si="65"/>
        <v>0</v>
      </c>
      <c r="EM14">
        <f t="shared" si="66"/>
        <v>0</v>
      </c>
      <c r="EN14">
        <f t="shared" si="67"/>
        <v>1</v>
      </c>
      <c r="EO14">
        <f t="shared" si="68"/>
        <v>1</v>
      </c>
      <c r="EP14">
        <f t="shared" si="69"/>
        <v>1</v>
      </c>
      <c r="EQ14">
        <f t="shared" si="70"/>
        <v>1</v>
      </c>
      <c r="ER14">
        <f t="shared" si="71"/>
        <v>1</v>
      </c>
      <c r="ES14">
        <f t="shared" si="72"/>
        <v>1</v>
      </c>
      <c r="ET14">
        <f t="shared" si="73"/>
        <v>1</v>
      </c>
      <c r="EU14">
        <f t="shared" si="74"/>
        <v>1</v>
      </c>
      <c r="EV14">
        <f t="shared" si="75"/>
        <v>1</v>
      </c>
      <c r="EW14">
        <f t="shared" si="76"/>
        <v>1</v>
      </c>
      <c r="EX14">
        <f t="shared" si="77"/>
        <v>1</v>
      </c>
      <c r="EY14">
        <f t="shared" si="78"/>
        <v>1</v>
      </c>
      <c r="EZ14">
        <f t="shared" si="79"/>
        <v>1</v>
      </c>
      <c r="FA14">
        <f t="shared" si="80"/>
        <v>1</v>
      </c>
      <c r="FB14">
        <f t="shared" si="81"/>
        <v>1</v>
      </c>
      <c r="FC14">
        <f t="shared" si="82"/>
        <v>1</v>
      </c>
    </row>
    <row r="15" spans="1:159" ht="12.75">
      <c r="A15" t="s">
        <v>31</v>
      </c>
      <c r="B15">
        <v>9804</v>
      </c>
      <c r="C15">
        <v>9759</v>
      </c>
      <c r="D15">
        <v>134</v>
      </c>
      <c r="E15">
        <v>814</v>
      </c>
      <c r="F15">
        <v>2274</v>
      </c>
      <c r="G15">
        <v>2528</v>
      </c>
      <c r="H15">
        <v>1054</v>
      </c>
      <c r="I15">
        <v>1408</v>
      </c>
      <c r="J15">
        <v>21</v>
      </c>
      <c r="K15">
        <v>30</v>
      </c>
      <c r="L15">
        <v>1607</v>
      </c>
      <c r="M15">
        <v>1211</v>
      </c>
      <c r="N15">
        <v>1881</v>
      </c>
      <c r="O15">
        <v>1481</v>
      </c>
      <c r="P15">
        <v>236</v>
      </c>
      <c r="Q15">
        <v>249</v>
      </c>
      <c r="R15">
        <v>11407</v>
      </c>
      <c r="S15">
        <v>11303</v>
      </c>
      <c r="T15">
        <v>16011</v>
      </c>
      <c r="U15">
        <v>16022</v>
      </c>
      <c r="V15">
        <v>21</v>
      </c>
      <c r="W15">
        <v>21</v>
      </c>
      <c r="X15">
        <v>695</v>
      </c>
      <c r="Y15">
        <v>822</v>
      </c>
      <c r="Z15">
        <v>173</v>
      </c>
      <c r="AA15">
        <v>50</v>
      </c>
      <c r="AB15">
        <v>1</v>
      </c>
      <c r="AC15">
        <v>0</v>
      </c>
      <c r="AD15">
        <v>5096</v>
      </c>
      <c r="AE15">
        <v>4876</v>
      </c>
      <c r="AF15">
        <v>455</v>
      </c>
      <c r="AG15">
        <v>137</v>
      </c>
      <c r="AH15">
        <v>532</v>
      </c>
      <c r="AI15">
        <v>472</v>
      </c>
      <c r="AJ15">
        <v>34</v>
      </c>
      <c r="AK15">
        <v>33</v>
      </c>
      <c r="AL15">
        <v>33209</v>
      </c>
      <c r="AM15">
        <v>30665</v>
      </c>
      <c r="AN15">
        <v>78</v>
      </c>
      <c r="AO15">
        <v>95</v>
      </c>
      <c r="AP15">
        <v>6055</v>
      </c>
      <c r="AQ15">
        <v>5215</v>
      </c>
      <c r="AR15">
        <v>6895</v>
      </c>
      <c r="AS15">
        <v>6614</v>
      </c>
      <c r="AT15">
        <v>19553</v>
      </c>
      <c r="AU15">
        <v>19119</v>
      </c>
      <c r="AV15">
        <v>10779</v>
      </c>
      <c r="AW15">
        <v>11972</v>
      </c>
      <c r="AX15">
        <v>5</v>
      </c>
      <c r="AY15">
        <v>5</v>
      </c>
      <c r="AZ15">
        <v>1</v>
      </c>
      <c r="BA15">
        <v>1</v>
      </c>
      <c r="BB15">
        <v>733</v>
      </c>
      <c r="BC15">
        <v>705</v>
      </c>
      <c r="BD15">
        <v>52</v>
      </c>
      <c r="BE15">
        <v>78</v>
      </c>
      <c r="BF15">
        <v>249</v>
      </c>
      <c r="BG15">
        <v>397</v>
      </c>
      <c r="BH15">
        <v>3674</v>
      </c>
      <c r="BI15">
        <v>3812</v>
      </c>
      <c r="BJ15">
        <v>112</v>
      </c>
      <c r="BK15">
        <v>122</v>
      </c>
      <c r="BL15">
        <v>4443</v>
      </c>
      <c r="BM15">
        <v>3953</v>
      </c>
      <c r="BN15">
        <v>330</v>
      </c>
      <c r="BO15">
        <v>395</v>
      </c>
      <c r="BP15">
        <v>932</v>
      </c>
      <c r="BQ15">
        <v>1051</v>
      </c>
      <c r="BR15">
        <v>133</v>
      </c>
      <c r="BS15">
        <v>172</v>
      </c>
      <c r="BT15">
        <v>22</v>
      </c>
      <c r="BU15">
        <v>9</v>
      </c>
      <c r="BV15">
        <v>4</v>
      </c>
      <c r="BW15">
        <v>21</v>
      </c>
      <c r="BX15">
        <v>249</v>
      </c>
      <c r="BY15">
        <v>1</v>
      </c>
      <c r="BZ15">
        <v>46921</v>
      </c>
      <c r="CA15">
        <v>44300</v>
      </c>
      <c r="CB15">
        <f t="shared" si="4"/>
        <v>4689.525641025641</v>
      </c>
      <c r="CC15">
        <f>SUM(CD15:FC15)</f>
        <v>1</v>
      </c>
      <c r="CD15">
        <f t="shared" si="5"/>
        <v>0</v>
      </c>
      <c r="CE15">
        <f t="shared" si="6"/>
        <v>0</v>
      </c>
      <c r="CF15">
        <f t="shared" si="7"/>
        <v>0</v>
      </c>
      <c r="CG15">
        <f t="shared" si="8"/>
        <v>0</v>
      </c>
      <c r="CH15">
        <f t="shared" si="9"/>
        <v>0</v>
      </c>
      <c r="CI15">
        <f t="shared" si="10"/>
        <v>0</v>
      </c>
      <c r="CJ15">
        <f t="shared" si="11"/>
        <v>0</v>
      </c>
      <c r="CK15">
        <f t="shared" si="12"/>
        <v>0</v>
      </c>
      <c r="CL15">
        <f t="shared" si="13"/>
        <v>0</v>
      </c>
      <c r="CM15">
        <f t="shared" si="14"/>
        <v>0</v>
      </c>
      <c r="CN15">
        <f t="shared" si="15"/>
        <v>0</v>
      </c>
      <c r="CO15">
        <f t="shared" si="16"/>
        <v>0</v>
      </c>
      <c r="CP15">
        <f t="shared" si="17"/>
        <v>0</v>
      </c>
      <c r="CQ15">
        <f t="shared" si="18"/>
        <v>0</v>
      </c>
      <c r="CR15">
        <f t="shared" si="19"/>
        <v>0</v>
      </c>
      <c r="CS15">
        <f t="shared" si="20"/>
        <v>0</v>
      </c>
      <c r="CT15">
        <f t="shared" si="21"/>
        <v>0</v>
      </c>
      <c r="CU15">
        <f t="shared" si="22"/>
        <v>0</v>
      </c>
      <c r="CV15">
        <f t="shared" si="23"/>
        <v>0</v>
      </c>
      <c r="CW15">
        <f t="shared" si="24"/>
        <v>0</v>
      </c>
      <c r="CX15">
        <f t="shared" si="25"/>
        <v>0</v>
      </c>
      <c r="CY15">
        <f t="shared" si="26"/>
        <v>0</v>
      </c>
      <c r="CZ15">
        <f t="shared" si="27"/>
        <v>0</v>
      </c>
      <c r="DA15">
        <f t="shared" si="28"/>
        <v>0</v>
      </c>
      <c r="DB15">
        <f t="shared" si="29"/>
        <v>0</v>
      </c>
      <c r="DC15">
        <f t="shared" si="30"/>
        <v>0</v>
      </c>
      <c r="DD15">
        <f t="shared" si="31"/>
        <v>0</v>
      </c>
      <c r="DE15">
        <f t="shared" si="32"/>
        <v>1</v>
      </c>
      <c r="DF15">
        <f t="shared" si="33"/>
        <v>0</v>
      </c>
      <c r="DG15">
        <f t="shared" si="34"/>
        <v>0</v>
      </c>
      <c r="DH15">
        <f t="shared" si="35"/>
        <v>0</v>
      </c>
      <c r="DI15">
        <f t="shared" si="36"/>
        <v>0</v>
      </c>
      <c r="DJ15">
        <f t="shared" si="37"/>
        <v>0</v>
      </c>
      <c r="DK15">
        <f t="shared" si="38"/>
        <v>0</v>
      </c>
      <c r="DL15">
        <f t="shared" si="39"/>
        <v>0</v>
      </c>
      <c r="DM15">
        <f t="shared" si="40"/>
        <v>0</v>
      </c>
      <c r="DN15">
        <f t="shared" si="41"/>
        <v>0</v>
      </c>
      <c r="DO15">
        <f t="shared" si="42"/>
        <v>0</v>
      </c>
      <c r="DP15">
        <f t="shared" si="43"/>
        <v>0</v>
      </c>
      <c r="DQ15">
        <f t="shared" si="44"/>
        <v>0</v>
      </c>
      <c r="DR15">
        <f t="shared" si="45"/>
        <v>0</v>
      </c>
      <c r="DS15">
        <f t="shared" si="46"/>
        <v>0</v>
      </c>
      <c r="DT15">
        <f t="shared" si="47"/>
        <v>0</v>
      </c>
      <c r="DU15">
        <f t="shared" si="48"/>
        <v>0</v>
      </c>
      <c r="DV15">
        <f t="shared" si="49"/>
        <v>0</v>
      </c>
      <c r="DW15">
        <f t="shared" si="50"/>
        <v>0</v>
      </c>
      <c r="DX15">
        <f t="shared" si="51"/>
        <v>0</v>
      </c>
      <c r="DY15">
        <f t="shared" si="52"/>
        <v>0</v>
      </c>
      <c r="DZ15">
        <f t="shared" si="53"/>
        <v>0</v>
      </c>
      <c r="EA15">
        <f t="shared" si="54"/>
        <v>0</v>
      </c>
      <c r="EB15">
        <f t="shared" si="55"/>
        <v>0</v>
      </c>
      <c r="EC15">
        <f t="shared" si="56"/>
        <v>0</v>
      </c>
      <c r="ED15">
        <f t="shared" si="57"/>
        <v>0</v>
      </c>
      <c r="EE15">
        <f t="shared" si="58"/>
        <v>0</v>
      </c>
      <c r="EF15">
        <f t="shared" si="59"/>
        <v>0</v>
      </c>
      <c r="EG15">
        <f t="shared" si="60"/>
        <v>0</v>
      </c>
      <c r="EH15">
        <f t="shared" si="61"/>
        <v>0</v>
      </c>
      <c r="EI15">
        <f t="shared" si="62"/>
        <v>0</v>
      </c>
      <c r="EJ15">
        <f t="shared" si="63"/>
        <v>0</v>
      </c>
      <c r="EK15">
        <f t="shared" si="64"/>
        <v>0</v>
      </c>
      <c r="EL15">
        <f t="shared" si="65"/>
        <v>0</v>
      </c>
      <c r="EM15">
        <f t="shared" si="66"/>
        <v>0</v>
      </c>
      <c r="EN15">
        <f t="shared" si="67"/>
        <v>0</v>
      </c>
      <c r="EO15">
        <f t="shared" si="68"/>
        <v>0</v>
      </c>
      <c r="EP15">
        <f t="shared" si="69"/>
        <v>0</v>
      </c>
      <c r="EQ15">
        <f t="shared" si="70"/>
        <v>0</v>
      </c>
      <c r="ER15">
        <f t="shared" si="71"/>
        <v>0</v>
      </c>
      <c r="ES15">
        <f t="shared" si="72"/>
        <v>0</v>
      </c>
      <c r="ET15">
        <f t="shared" si="73"/>
        <v>0</v>
      </c>
      <c r="EU15">
        <f t="shared" si="74"/>
        <v>0</v>
      </c>
      <c r="EV15">
        <f t="shared" si="75"/>
        <v>0</v>
      </c>
      <c r="EW15">
        <f t="shared" si="76"/>
        <v>0</v>
      </c>
      <c r="EX15">
        <f t="shared" si="77"/>
        <v>0</v>
      </c>
      <c r="EY15">
        <f t="shared" si="78"/>
        <v>0</v>
      </c>
      <c r="EZ15">
        <f t="shared" si="79"/>
        <v>0</v>
      </c>
      <c r="FA15">
        <f t="shared" si="80"/>
        <v>0</v>
      </c>
      <c r="FB15">
        <f t="shared" si="81"/>
        <v>0</v>
      </c>
      <c r="FC15">
        <f t="shared" si="82"/>
        <v>0</v>
      </c>
    </row>
    <row r="16" spans="1:159" ht="12.75">
      <c r="A16" t="s">
        <v>33</v>
      </c>
      <c r="B16">
        <v>9</v>
      </c>
      <c r="C16">
        <v>13</v>
      </c>
      <c r="D16">
        <v>0</v>
      </c>
      <c r="E16">
        <v>0</v>
      </c>
      <c r="F16">
        <v>0</v>
      </c>
      <c r="G16">
        <v>4</v>
      </c>
      <c r="H16">
        <v>5</v>
      </c>
      <c r="I16">
        <v>0</v>
      </c>
      <c r="J16">
        <v>0</v>
      </c>
      <c r="K16">
        <v>0</v>
      </c>
      <c r="L16">
        <v>0</v>
      </c>
      <c r="M16">
        <v>0</v>
      </c>
      <c r="N16">
        <v>0</v>
      </c>
      <c r="O16">
        <v>0</v>
      </c>
      <c r="P16">
        <v>0</v>
      </c>
      <c r="Q16">
        <v>0</v>
      </c>
      <c r="R16">
        <v>0</v>
      </c>
      <c r="S16">
        <v>0</v>
      </c>
      <c r="T16">
        <v>0</v>
      </c>
      <c r="U16">
        <v>0</v>
      </c>
      <c r="V16">
        <v>0</v>
      </c>
      <c r="W16">
        <v>0</v>
      </c>
      <c r="X16">
        <v>0</v>
      </c>
      <c r="Y16">
        <v>8</v>
      </c>
      <c r="Z16">
        <v>0</v>
      </c>
      <c r="AA16">
        <v>0</v>
      </c>
      <c r="AB16">
        <v>0</v>
      </c>
      <c r="AC16">
        <v>0</v>
      </c>
      <c r="AD16">
        <v>0</v>
      </c>
      <c r="AE16">
        <v>0</v>
      </c>
      <c r="AF16">
        <v>0</v>
      </c>
      <c r="AG16">
        <v>0</v>
      </c>
      <c r="AH16">
        <v>0</v>
      </c>
      <c r="AI16">
        <v>0</v>
      </c>
      <c r="AJ16">
        <v>0</v>
      </c>
      <c r="AK16">
        <v>0</v>
      </c>
      <c r="AL16">
        <v>114</v>
      </c>
      <c r="AM16">
        <v>94</v>
      </c>
      <c r="AN16">
        <v>3</v>
      </c>
      <c r="AO16">
        <v>4</v>
      </c>
      <c r="AP16">
        <v>0</v>
      </c>
      <c r="AQ16">
        <v>0</v>
      </c>
      <c r="AR16">
        <v>0</v>
      </c>
      <c r="AS16">
        <v>0</v>
      </c>
      <c r="AT16">
        <v>0</v>
      </c>
      <c r="AU16">
        <v>0</v>
      </c>
      <c r="AV16">
        <v>0</v>
      </c>
      <c r="AW16">
        <v>0</v>
      </c>
      <c r="AX16">
        <v>0</v>
      </c>
      <c r="AY16">
        <v>0</v>
      </c>
      <c r="AZ16">
        <v>0</v>
      </c>
      <c r="BA16">
        <v>0</v>
      </c>
      <c r="BB16">
        <v>7</v>
      </c>
      <c r="BC16">
        <v>12</v>
      </c>
      <c r="BD16">
        <v>0</v>
      </c>
      <c r="BE16">
        <v>0</v>
      </c>
      <c r="BF16">
        <v>0</v>
      </c>
      <c r="BG16">
        <v>0</v>
      </c>
      <c r="BH16">
        <v>2</v>
      </c>
      <c r="BI16">
        <v>4</v>
      </c>
      <c r="BJ16">
        <v>4</v>
      </c>
      <c r="BK16">
        <v>4</v>
      </c>
      <c r="BL16">
        <v>0</v>
      </c>
      <c r="BM16">
        <v>1</v>
      </c>
      <c r="BN16">
        <v>0</v>
      </c>
      <c r="BO16">
        <v>0</v>
      </c>
      <c r="BP16">
        <v>0</v>
      </c>
      <c r="BQ16">
        <v>0</v>
      </c>
      <c r="BR16">
        <v>0</v>
      </c>
      <c r="BS16">
        <v>0</v>
      </c>
      <c r="BT16">
        <v>0</v>
      </c>
      <c r="BU16">
        <v>0</v>
      </c>
      <c r="BV16">
        <v>0</v>
      </c>
      <c r="BW16">
        <v>0</v>
      </c>
      <c r="BX16">
        <v>0</v>
      </c>
      <c r="BY16">
        <v>0</v>
      </c>
      <c r="BZ16">
        <v>0</v>
      </c>
      <c r="CA16">
        <v>0</v>
      </c>
      <c r="CB16">
        <f t="shared" si="4"/>
        <v>3.6923076923076925</v>
      </c>
      <c r="CC16">
        <f>SUM(CD16:FC16)</f>
        <v>62</v>
      </c>
      <c r="CD16">
        <f t="shared" si="5"/>
        <v>0</v>
      </c>
      <c r="CE16">
        <f t="shared" si="6"/>
        <v>0</v>
      </c>
      <c r="CF16">
        <f t="shared" si="7"/>
        <v>1</v>
      </c>
      <c r="CG16">
        <f t="shared" si="8"/>
        <v>1</v>
      </c>
      <c r="CH16">
        <f t="shared" si="9"/>
        <v>1</v>
      </c>
      <c r="CI16">
        <f t="shared" si="10"/>
        <v>0</v>
      </c>
      <c r="CJ16">
        <f t="shared" si="11"/>
        <v>0</v>
      </c>
      <c r="CK16">
        <f t="shared" si="12"/>
        <v>1</v>
      </c>
      <c r="CL16">
        <f t="shared" si="13"/>
        <v>1</v>
      </c>
      <c r="CM16">
        <f t="shared" si="14"/>
        <v>1</v>
      </c>
      <c r="CN16">
        <f t="shared" si="15"/>
        <v>1</v>
      </c>
      <c r="CO16">
        <f t="shared" si="16"/>
        <v>1</v>
      </c>
      <c r="CP16">
        <f t="shared" si="17"/>
        <v>1</v>
      </c>
      <c r="CQ16">
        <f t="shared" si="18"/>
        <v>1</v>
      </c>
      <c r="CR16">
        <f t="shared" si="19"/>
        <v>1</v>
      </c>
      <c r="CS16">
        <f t="shared" si="20"/>
        <v>1</v>
      </c>
      <c r="CT16">
        <f t="shared" si="21"/>
        <v>1</v>
      </c>
      <c r="CU16">
        <f t="shared" si="22"/>
        <v>1</v>
      </c>
      <c r="CV16">
        <f t="shared" si="23"/>
        <v>1</v>
      </c>
      <c r="CW16">
        <f t="shared" si="24"/>
        <v>1</v>
      </c>
      <c r="CX16">
        <f t="shared" si="25"/>
        <v>1</v>
      </c>
      <c r="CY16">
        <f t="shared" si="26"/>
        <v>1</v>
      </c>
      <c r="CZ16">
        <f t="shared" si="27"/>
        <v>1</v>
      </c>
      <c r="DA16">
        <f t="shared" si="28"/>
        <v>0</v>
      </c>
      <c r="DB16">
        <f t="shared" si="29"/>
        <v>1</v>
      </c>
      <c r="DC16">
        <f t="shared" si="30"/>
        <v>1</v>
      </c>
      <c r="DD16">
        <f t="shared" si="31"/>
        <v>1</v>
      </c>
      <c r="DE16">
        <f t="shared" si="32"/>
        <v>1</v>
      </c>
      <c r="DF16">
        <f t="shared" si="33"/>
        <v>1</v>
      </c>
      <c r="DG16">
        <f t="shared" si="34"/>
        <v>1</v>
      </c>
      <c r="DH16">
        <f t="shared" si="35"/>
        <v>1</v>
      </c>
      <c r="DI16">
        <f t="shared" si="36"/>
        <v>1</v>
      </c>
      <c r="DJ16">
        <f t="shared" si="37"/>
        <v>1</v>
      </c>
      <c r="DK16">
        <f t="shared" si="38"/>
        <v>1</v>
      </c>
      <c r="DL16">
        <f t="shared" si="39"/>
        <v>1</v>
      </c>
      <c r="DM16">
        <f t="shared" si="40"/>
        <v>1</v>
      </c>
      <c r="DN16">
        <f t="shared" si="41"/>
        <v>0</v>
      </c>
      <c r="DO16">
        <f t="shared" si="42"/>
        <v>0</v>
      </c>
      <c r="DP16">
        <f t="shared" si="43"/>
        <v>0</v>
      </c>
      <c r="DQ16">
        <f t="shared" si="44"/>
        <v>0</v>
      </c>
      <c r="DR16">
        <f t="shared" si="45"/>
        <v>1</v>
      </c>
      <c r="DS16">
        <f t="shared" si="46"/>
        <v>1</v>
      </c>
      <c r="DT16">
        <f t="shared" si="47"/>
        <v>1</v>
      </c>
      <c r="DU16">
        <f t="shared" si="48"/>
        <v>1</v>
      </c>
      <c r="DV16">
        <f t="shared" si="49"/>
        <v>1</v>
      </c>
      <c r="DW16">
        <f t="shared" si="50"/>
        <v>1</v>
      </c>
      <c r="DX16">
        <f t="shared" si="51"/>
        <v>1</v>
      </c>
      <c r="DY16">
        <f t="shared" si="52"/>
        <v>1</v>
      </c>
      <c r="DZ16">
        <f t="shared" si="53"/>
        <v>1</v>
      </c>
      <c r="EA16">
        <f t="shared" si="54"/>
        <v>1</v>
      </c>
      <c r="EB16">
        <f t="shared" si="55"/>
        <v>1</v>
      </c>
      <c r="EC16">
        <f t="shared" si="56"/>
        <v>1</v>
      </c>
      <c r="ED16">
        <f t="shared" si="57"/>
        <v>0</v>
      </c>
      <c r="EE16">
        <f t="shared" si="58"/>
        <v>0</v>
      </c>
      <c r="EF16">
        <f t="shared" si="59"/>
        <v>1</v>
      </c>
      <c r="EG16">
        <f t="shared" si="60"/>
        <v>1</v>
      </c>
      <c r="EH16">
        <f t="shared" si="61"/>
        <v>1</v>
      </c>
      <c r="EI16">
        <f t="shared" si="62"/>
        <v>1</v>
      </c>
      <c r="EJ16">
        <f t="shared" si="63"/>
        <v>0</v>
      </c>
      <c r="EK16">
        <f t="shared" si="64"/>
        <v>0</v>
      </c>
      <c r="EL16">
        <f t="shared" si="65"/>
        <v>0</v>
      </c>
      <c r="EM16">
        <f t="shared" si="66"/>
        <v>0</v>
      </c>
      <c r="EN16">
        <f t="shared" si="67"/>
        <v>1</v>
      </c>
      <c r="EO16">
        <f t="shared" si="68"/>
        <v>0</v>
      </c>
      <c r="EP16">
        <f t="shared" si="69"/>
        <v>1</v>
      </c>
      <c r="EQ16">
        <f t="shared" si="70"/>
        <v>1</v>
      </c>
      <c r="ER16">
        <f t="shared" si="71"/>
        <v>1</v>
      </c>
      <c r="ES16">
        <f t="shared" si="72"/>
        <v>1</v>
      </c>
      <c r="ET16">
        <f t="shared" si="73"/>
        <v>1</v>
      </c>
      <c r="EU16">
        <f t="shared" si="74"/>
        <v>1</v>
      </c>
      <c r="EV16">
        <f t="shared" si="75"/>
        <v>1</v>
      </c>
      <c r="EW16">
        <f t="shared" si="76"/>
        <v>1</v>
      </c>
      <c r="EX16">
        <f t="shared" si="77"/>
        <v>1</v>
      </c>
      <c r="EY16">
        <f t="shared" si="78"/>
        <v>1</v>
      </c>
      <c r="EZ16">
        <f t="shared" si="79"/>
        <v>1</v>
      </c>
      <c r="FA16">
        <f t="shared" si="80"/>
        <v>1</v>
      </c>
      <c r="FB16">
        <f t="shared" si="81"/>
        <v>1</v>
      </c>
      <c r="FC16">
        <f t="shared" si="82"/>
        <v>1</v>
      </c>
    </row>
    <row r="17" spans="1:159" ht="12.75">
      <c r="A17" t="s">
        <v>36</v>
      </c>
      <c r="B17">
        <v>85</v>
      </c>
      <c r="C17">
        <v>100</v>
      </c>
      <c r="D17">
        <v>0</v>
      </c>
      <c r="E17">
        <v>0</v>
      </c>
      <c r="F17">
        <v>3</v>
      </c>
      <c r="G17">
        <v>3</v>
      </c>
      <c r="H17">
        <v>2</v>
      </c>
      <c r="I17">
        <v>1</v>
      </c>
      <c r="J17">
        <v>0</v>
      </c>
      <c r="K17">
        <v>0</v>
      </c>
      <c r="L17">
        <v>0</v>
      </c>
      <c r="M17">
        <v>0</v>
      </c>
      <c r="N17">
        <v>6</v>
      </c>
      <c r="O17">
        <v>9</v>
      </c>
      <c r="P17">
        <v>0</v>
      </c>
      <c r="Q17">
        <v>0</v>
      </c>
      <c r="R17">
        <v>2931</v>
      </c>
      <c r="S17">
        <v>2853</v>
      </c>
      <c r="T17">
        <v>24</v>
      </c>
      <c r="U17">
        <v>41</v>
      </c>
      <c r="V17">
        <v>0</v>
      </c>
      <c r="W17">
        <v>0</v>
      </c>
      <c r="X17">
        <v>0</v>
      </c>
      <c r="Y17">
        <v>4</v>
      </c>
      <c r="Z17">
        <v>0</v>
      </c>
      <c r="AA17">
        <v>0</v>
      </c>
      <c r="AB17">
        <v>0</v>
      </c>
      <c r="AC17">
        <v>0</v>
      </c>
      <c r="AD17">
        <v>0</v>
      </c>
      <c r="AE17">
        <v>0</v>
      </c>
      <c r="AF17">
        <v>0</v>
      </c>
      <c r="AG17">
        <v>0</v>
      </c>
      <c r="AH17">
        <v>0</v>
      </c>
      <c r="AI17">
        <v>0</v>
      </c>
      <c r="AJ17">
        <v>0</v>
      </c>
      <c r="AK17">
        <v>0</v>
      </c>
      <c r="AL17">
        <v>251</v>
      </c>
      <c r="AM17">
        <v>243</v>
      </c>
      <c r="AN17">
        <v>2</v>
      </c>
      <c r="AO17">
        <v>2</v>
      </c>
      <c r="AP17">
        <v>0</v>
      </c>
      <c r="AQ17">
        <v>0</v>
      </c>
      <c r="AR17">
        <v>0</v>
      </c>
      <c r="AS17">
        <v>0</v>
      </c>
      <c r="AT17">
        <v>35</v>
      </c>
      <c r="AU17">
        <v>0</v>
      </c>
      <c r="AV17">
        <v>0</v>
      </c>
      <c r="AW17">
        <v>0</v>
      </c>
      <c r="AX17">
        <v>0</v>
      </c>
      <c r="AY17">
        <v>0</v>
      </c>
      <c r="AZ17">
        <v>0</v>
      </c>
      <c r="BA17">
        <v>0</v>
      </c>
      <c r="BB17">
        <v>32</v>
      </c>
      <c r="BC17">
        <v>32</v>
      </c>
      <c r="BD17">
        <v>0</v>
      </c>
      <c r="BE17">
        <v>0</v>
      </c>
      <c r="BF17">
        <v>0</v>
      </c>
      <c r="BG17">
        <v>0</v>
      </c>
      <c r="BH17">
        <v>5</v>
      </c>
      <c r="BI17">
        <v>4</v>
      </c>
      <c r="BJ17">
        <v>4</v>
      </c>
      <c r="BK17">
        <v>6</v>
      </c>
      <c r="BL17">
        <v>0</v>
      </c>
      <c r="BM17">
        <v>0</v>
      </c>
      <c r="BN17">
        <v>0</v>
      </c>
      <c r="BO17">
        <v>0</v>
      </c>
      <c r="BP17">
        <v>0</v>
      </c>
      <c r="BQ17">
        <v>1</v>
      </c>
      <c r="BR17">
        <v>0</v>
      </c>
      <c r="BS17">
        <v>0</v>
      </c>
      <c r="BT17">
        <v>0</v>
      </c>
      <c r="BU17">
        <v>0</v>
      </c>
      <c r="BV17">
        <v>0</v>
      </c>
      <c r="BW17">
        <v>0</v>
      </c>
      <c r="BX17">
        <v>0</v>
      </c>
      <c r="BY17">
        <v>0</v>
      </c>
      <c r="BZ17">
        <v>1</v>
      </c>
      <c r="CA17">
        <v>1</v>
      </c>
      <c r="CB17">
        <f t="shared" si="4"/>
        <v>85.65384615384616</v>
      </c>
      <c r="CC17">
        <f>SUM(CD17:FC17)</f>
        <v>51</v>
      </c>
      <c r="CD17">
        <f t="shared" si="5"/>
        <v>0</v>
      </c>
      <c r="CE17">
        <f t="shared" si="6"/>
        <v>0</v>
      </c>
      <c r="CF17">
        <f t="shared" si="7"/>
        <v>1</v>
      </c>
      <c r="CG17">
        <f t="shared" si="8"/>
        <v>1</v>
      </c>
      <c r="CH17">
        <f t="shared" si="9"/>
        <v>0</v>
      </c>
      <c r="CI17">
        <f t="shared" si="10"/>
        <v>0</v>
      </c>
      <c r="CJ17">
        <f t="shared" si="11"/>
        <v>0</v>
      </c>
      <c r="CK17">
        <f t="shared" si="12"/>
        <v>0</v>
      </c>
      <c r="CL17">
        <f t="shared" si="13"/>
        <v>1</v>
      </c>
      <c r="CM17">
        <f t="shared" si="14"/>
        <v>1</v>
      </c>
      <c r="CN17">
        <f t="shared" si="15"/>
        <v>1</v>
      </c>
      <c r="CO17">
        <f t="shared" si="16"/>
        <v>1</v>
      </c>
      <c r="CP17">
        <f t="shared" si="17"/>
        <v>0</v>
      </c>
      <c r="CQ17">
        <f t="shared" si="18"/>
        <v>0</v>
      </c>
      <c r="CR17">
        <f t="shared" si="19"/>
        <v>1</v>
      </c>
      <c r="CS17">
        <f t="shared" si="20"/>
        <v>1</v>
      </c>
      <c r="CT17">
        <f t="shared" si="21"/>
        <v>0</v>
      </c>
      <c r="CU17">
        <f t="shared" si="22"/>
        <v>0</v>
      </c>
      <c r="CV17">
        <f t="shared" si="23"/>
        <v>0</v>
      </c>
      <c r="CW17">
        <f t="shared" si="24"/>
        <v>0</v>
      </c>
      <c r="CX17">
        <f t="shared" si="25"/>
        <v>1</v>
      </c>
      <c r="CY17">
        <f t="shared" si="26"/>
        <v>1</v>
      </c>
      <c r="CZ17">
        <f t="shared" si="27"/>
        <v>1</v>
      </c>
      <c r="DA17">
        <f t="shared" si="28"/>
        <v>0</v>
      </c>
      <c r="DB17">
        <f t="shared" si="29"/>
        <v>1</v>
      </c>
      <c r="DC17">
        <f t="shared" si="30"/>
        <v>1</v>
      </c>
      <c r="DD17">
        <f t="shared" si="31"/>
        <v>1</v>
      </c>
      <c r="DE17">
        <f t="shared" si="32"/>
        <v>1</v>
      </c>
      <c r="DF17">
        <f t="shared" si="33"/>
        <v>1</v>
      </c>
      <c r="DG17">
        <f t="shared" si="34"/>
        <v>1</v>
      </c>
      <c r="DH17">
        <f t="shared" si="35"/>
        <v>1</v>
      </c>
      <c r="DI17">
        <f t="shared" si="36"/>
        <v>1</v>
      </c>
      <c r="DJ17">
        <f t="shared" si="37"/>
        <v>1</v>
      </c>
      <c r="DK17">
        <f t="shared" si="38"/>
        <v>1</v>
      </c>
      <c r="DL17">
        <f t="shared" si="39"/>
        <v>1</v>
      </c>
      <c r="DM17">
        <f t="shared" si="40"/>
        <v>1</v>
      </c>
      <c r="DN17">
        <f t="shared" si="41"/>
        <v>0</v>
      </c>
      <c r="DO17">
        <f t="shared" si="42"/>
        <v>0</v>
      </c>
      <c r="DP17">
        <f t="shared" si="43"/>
        <v>0</v>
      </c>
      <c r="DQ17">
        <f t="shared" si="44"/>
        <v>0</v>
      </c>
      <c r="DR17">
        <f t="shared" si="45"/>
        <v>1</v>
      </c>
      <c r="DS17">
        <f t="shared" si="46"/>
        <v>1</v>
      </c>
      <c r="DT17">
        <f t="shared" si="47"/>
        <v>1</v>
      </c>
      <c r="DU17">
        <f t="shared" si="48"/>
        <v>1</v>
      </c>
      <c r="DV17">
        <f t="shared" si="49"/>
        <v>0</v>
      </c>
      <c r="DW17">
        <f t="shared" si="50"/>
        <v>1</v>
      </c>
      <c r="DX17">
        <f t="shared" si="51"/>
        <v>1</v>
      </c>
      <c r="DY17">
        <f t="shared" si="52"/>
        <v>1</v>
      </c>
      <c r="DZ17">
        <f t="shared" si="53"/>
        <v>1</v>
      </c>
      <c r="EA17">
        <f t="shared" si="54"/>
        <v>1</v>
      </c>
      <c r="EB17">
        <f t="shared" si="55"/>
        <v>1</v>
      </c>
      <c r="EC17">
        <f t="shared" si="56"/>
        <v>1</v>
      </c>
      <c r="ED17">
        <f t="shared" si="57"/>
        <v>0</v>
      </c>
      <c r="EE17">
        <f t="shared" si="58"/>
        <v>0</v>
      </c>
      <c r="EF17">
        <f t="shared" si="59"/>
        <v>1</v>
      </c>
      <c r="EG17">
        <f t="shared" si="60"/>
        <v>1</v>
      </c>
      <c r="EH17">
        <f t="shared" si="61"/>
        <v>1</v>
      </c>
      <c r="EI17">
        <f t="shared" si="62"/>
        <v>1</v>
      </c>
      <c r="EJ17">
        <f t="shared" si="63"/>
        <v>0</v>
      </c>
      <c r="EK17">
        <f t="shared" si="64"/>
        <v>0</v>
      </c>
      <c r="EL17">
        <f t="shared" si="65"/>
        <v>0</v>
      </c>
      <c r="EM17">
        <f t="shared" si="66"/>
        <v>0</v>
      </c>
      <c r="EN17">
        <f t="shared" si="67"/>
        <v>1</v>
      </c>
      <c r="EO17">
        <f t="shared" si="68"/>
        <v>1</v>
      </c>
      <c r="EP17">
        <f t="shared" si="69"/>
        <v>1</v>
      </c>
      <c r="EQ17">
        <f t="shared" si="70"/>
        <v>1</v>
      </c>
      <c r="ER17">
        <f t="shared" si="71"/>
        <v>1</v>
      </c>
      <c r="ES17">
        <f t="shared" si="72"/>
        <v>0</v>
      </c>
      <c r="ET17">
        <f t="shared" si="73"/>
        <v>1</v>
      </c>
      <c r="EU17">
        <f t="shared" si="74"/>
        <v>1</v>
      </c>
      <c r="EV17">
        <f t="shared" si="75"/>
        <v>1</v>
      </c>
      <c r="EW17">
        <f t="shared" si="76"/>
        <v>1</v>
      </c>
      <c r="EX17">
        <f t="shared" si="77"/>
        <v>1</v>
      </c>
      <c r="EY17">
        <f t="shared" si="78"/>
        <v>1</v>
      </c>
      <c r="EZ17">
        <f t="shared" si="79"/>
        <v>1</v>
      </c>
      <c r="FA17">
        <f t="shared" si="80"/>
        <v>1</v>
      </c>
      <c r="FB17">
        <f t="shared" si="81"/>
        <v>0</v>
      </c>
      <c r="FC17">
        <f t="shared" si="82"/>
        <v>0</v>
      </c>
    </row>
    <row r="18" spans="1:159" ht="12.75">
      <c r="A18" t="s">
        <v>38</v>
      </c>
      <c r="B18">
        <v>3</v>
      </c>
      <c r="C18">
        <v>16</v>
      </c>
      <c r="D18">
        <v>0</v>
      </c>
      <c r="E18">
        <v>0</v>
      </c>
      <c r="F18">
        <v>2</v>
      </c>
      <c r="G18">
        <v>0</v>
      </c>
      <c r="H18">
        <v>3</v>
      </c>
      <c r="I18">
        <v>6</v>
      </c>
      <c r="J18">
        <v>0</v>
      </c>
      <c r="K18">
        <v>0</v>
      </c>
      <c r="L18">
        <v>0</v>
      </c>
      <c r="M18">
        <v>0</v>
      </c>
      <c r="N18">
        <v>234</v>
      </c>
      <c r="O18">
        <v>69</v>
      </c>
      <c r="P18">
        <v>7</v>
      </c>
      <c r="Q18">
        <v>8</v>
      </c>
      <c r="R18">
        <v>673</v>
      </c>
      <c r="S18">
        <v>601</v>
      </c>
      <c r="T18">
        <v>4</v>
      </c>
      <c r="U18">
        <v>2</v>
      </c>
      <c r="V18">
        <v>0</v>
      </c>
      <c r="W18">
        <v>0</v>
      </c>
      <c r="X18">
        <v>0</v>
      </c>
      <c r="Y18">
        <v>9</v>
      </c>
      <c r="Z18">
        <v>0</v>
      </c>
      <c r="AA18">
        <v>0</v>
      </c>
      <c r="AB18">
        <v>0</v>
      </c>
      <c r="AC18">
        <v>0</v>
      </c>
      <c r="AD18">
        <v>0</v>
      </c>
      <c r="AE18">
        <v>0</v>
      </c>
      <c r="AF18">
        <v>0</v>
      </c>
      <c r="AG18">
        <v>1</v>
      </c>
      <c r="AH18">
        <v>0</v>
      </c>
      <c r="AI18">
        <v>0</v>
      </c>
      <c r="AJ18">
        <v>0</v>
      </c>
      <c r="AK18">
        <v>0</v>
      </c>
      <c r="AL18">
        <v>188</v>
      </c>
      <c r="AM18">
        <v>94</v>
      </c>
      <c r="AN18">
        <v>39</v>
      </c>
      <c r="AO18">
        <v>9</v>
      </c>
      <c r="AP18">
        <v>3</v>
      </c>
      <c r="AQ18">
        <v>1</v>
      </c>
      <c r="AR18">
        <v>0</v>
      </c>
      <c r="AS18">
        <v>0</v>
      </c>
      <c r="AT18">
        <v>0</v>
      </c>
      <c r="AU18">
        <v>0</v>
      </c>
      <c r="AV18">
        <v>0</v>
      </c>
      <c r="AW18">
        <v>0</v>
      </c>
      <c r="AX18">
        <v>0</v>
      </c>
      <c r="AY18">
        <v>0</v>
      </c>
      <c r="AZ18">
        <v>0</v>
      </c>
      <c r="BA18">
        <v>0</v>
      </c>
      <c r="BB18">
        <v>22</v>
      </c>
      <c r="BC18">
        <v>12</v>
      </c>
      <c r="BD18">
        <v>0</v>
      </c>
      <c r="BE18">
        <v>0</v>
      </c>
      <c r="BF18">
        <v>0</v>
      </c>
      <c r="BG18">
        <v>0</v>
      </c>
      <c r="BH18">
        <v>2</v>
      </c>
      <c r="BI18">
        <v>6</v>
      </c>
      <c r="BJ18">
        <v>5</v>
      </c>
      <c r="BK18">
        <v>7</v>
      </c>
      <c r="BL18">
        <v>2</v>
      </c>
      <c r="BM18">
        <v>4</v>
      </c>
      <c r="BN18">
        <v>0</v>
      </c>
      <c r="BO18">
        <v>1</v>
      </c>
      <c r="BP18">
        <v>1</v>
      </c>
      <c r="BQ18">
        <v>3</v>
      </c>
      <c r="BR18">
        <v>0</v>
      </c>
      <c r="BS18">
        <v>0</v>
      </c>
      <c r="BT18">
        <v>0</v>
      </c>
      <c r="BU18">
        <v>0</v>
      </c>
      <c r="BV18">
        <v>0</v>
      </c>
      <c r="BW18">
        <v>0</v>
      </c>
      <c r="BX18">
        <v>0</v>
      </c>
      <c r="BY18">
        <v>0</v>
      </c>
      <c r="BZ18">
        <v>0</v>
      </c>
      <c r="CA18">
        <v>0</v>
      </c>
      <c r="CB18">
        <f t="shared" si="4"/>
        <v>26.115384615384617</v>
      </c>
      <c r="CC18">
        <f>SUM(CD18:FC18)</f>
        <v>46</v>
      </c>
      <c r="CD18">
        <f t="shared" si="5"/>
        <v>0</v>
      </c>
      <c r="CE18">
        <f t="shared" si="6"/>
        <v>0</v>
      </c>
      <c r="CF18">
        <f t="shared" si="7"/>
        <v>1</v>
      </c>
      <c r="CG18">
        <f t="shared" si="8"/>
        <v>1</v>
      </c>
      <c r="CH18">
        <f t="shared" si="9"/>
        <v>0</v>
      </c>
      <c r="CI18">
        <f t="shared" si="10"/>
        <v>1</v>
      </c>
      <c r="CJ18">
        <f t="shared" si="11"/>
        <v>0</v>
      </c>
      <c r="CK18">
        <f t="shared" si="12"/>
        <v>0</v>
      </c>
      <c r="CL18">
        <f t="shared" si="13"/>
        <v>1</v>
      </c>
      <c r="CM18">
        <f t="shared" si="14"/>
        <v>1</v>
      </c>
      <c r="CN18">
        <f t="shared" si="15"/>
        <v>1</v>
      </c>
      <c r="CO18">
        <f t="shared" si="16"/>
        <v>1</v>
      </c>
      <c r="CP18">
        <f t="shared" si="17"/>
        <v>0</v>
      </c>
      <c r="CQ18">
        <f t="shared" si="18"/>
        <v>0</v>
      </c>
      <c r="CR18">
        <f t="shared" si="19"/>
        <v>0</v>
      </c>
      <c r="CS18">
        <f t="shared" si="20"/>
        <v>0</v>
      </c>
      <c r="CT18">
        <f t="shared" si="21"/>
        <v>0</v>
      </c>
      <c r="CU18">
        <f t="shared" si="22"/>
        <v>0</v>
      </c>
      <c r="CV18">
        <f t="shared" si="23"/>
        <v>0</v>
      </c>
      <c r="CW18">
        <f t="shared" si="24"/>
        <v>0</v>
      </c>
      <c r="CX18">
        <f t="shared" si="25"/>
        <v>1</v>
      </c>
      <c r="CY18">
        <f t="shared" si="26"/>
        <v>1</v>
      </c>
      <c r="CZ18">
        <f t="shared" si="27"/>
        <v>1</v>
      </c>
      <c r="DA18">
        <f t="shared" si="28"/>
        <v>0</v>
      </c>
      <c r="DB18">
        <f t="shared" si="29"/>
        <v>1</v>
      </c>
      <c r="DC18">
        <f t="shared" si="30"/>
        <v>1</v>
      </c>
      <c r="DD18">
        <f t="shared" si="31"/>
        <v>1</v>
      </c>
      <c r="DE18">
        <f t="shared" si="32"/>
        <v>1</v>
      </c>
      <c r="DF18">
        <f t="shared" si="33"/>
        <v>1</v>
      </c>
      <c r="DG18">
        <f t="shared" si="34"/>
        <v>1</v>
      </c>
      <c r="DH18">
        <f t="shared" si="35"/>
        <v>1</v>
      </c>
      <c r="DI18">
        <f t="shared" si="36"/>
        <v>0</v>
      </c>
      <c r="DJ18">
        <f t="shared" si="37"/>
        <v>1</v>
      </c>
      <c r="DK18">
        <f t="shared" si="38"/>
        <v>1</v>
      </c>
      <c r="DL18">
        <f t="shared" si="39"/>
        <v>1</v>
      </c>
      <c r="DM18">
        <f t="shared" si="40"/>
        <v>1</v>
      </c>
      <c r="DN18">
        <f t="shared" si="41"/>
        <v>0</v>
      </c>
      <c r="DO18">
        <f t="shared" si="42"/>
        <v>0</v>
      </c>
      <c r="DP18">
        <f t="shared" si="43"/>
        <v>0</v>
      </c>
      <c r="DQ18">
        <f t="shared" si="44"/>
        <v>0</v>
      </c>
      <c r="DR18">
        <f t="shared" si="45"/>
        <v>0</v>
      </c>
      <c r="DS18">
        <f t="shared" si="46"/>
        <v>0</v>
      </c>
      <c r="DT18">
        <f t="shared" si="47"/>
        <v>1</v>
      </c>
      <c r="DU18">
        <f t="shared" si="48"/>
        <v>1</v>
      </c>
      <c r="DV18">
        <f t="shared" si="49"/>
        <v>1</v>
      </c>
      <c r="DW18">
        <f t="shared" si="50"/>
        <v>1</v>
      </c>
      <c r="DX18">
        <f t="shared" si="51"/>
        <v>1</v>
      </c>
      <c r="DY18">
        <f t="shared" si="52"/>
        <v>1</v>
      </c>
      <c r="DZ18">
        <f t="shared" si="53"/>
        <v>1</v>
      </c>
      <c r="EA18">
        <f t="shared" si="54"/>
        <v>1</v>
      </c>
      <c r="EB18">
        <f t="shared" si="55"/>
        <v>1</v>
      </c>
      <c r="EC18">
        <f t="shared" si="56"/>
        <v>1</v>
      </c>
      <c r="ED18">
        <f t="shared" si="57"/>
        <v>0</v>
      </c>
      <c r="EE18">
        <f t="shared" si="58"/>
        <v>0</v>
      </c>
      <c r="EF18">
        <f t="shared" si="59"/>
        <v>1</v>
      </c>
      <c r="EG18">
        <f t="shared" si="60"/>
        <v>1</v>
      </c>
      <c r="EH18">
        <f t="shared" si="61"/>
        <v>1</v>
      </c>
      <c r="EI18">
        <f t="shared" si="62"/>
        <v>1</v>
      </c>
      <c r="EJ18">
        <f t="shared" si="63"/>
        <v>0</v>
      </c>
      <c r="EK18">
        <f t="shared" si="64"/>
        <v>0</v>
      </c>
      <c r="EL18">
        <f t="shared" si="65"/>
        <v>0</v>
      </c>
      <c r="EM18">
        <f t="shared" si="66"/>
        <v>0</v>
      </c>
      <c r="EN18">
        <f t="shared" si="67"/>
        <v>0</v>
      </c>
      <c r="EO18">
        <f t="shared" si="68"/>
        <v>0</v>
      </c>
      <c r="EP18">
        <f t="shared" si="69"/>
        <v>1</v>
      </c>
      <c r="EQ18">
        <f t="shared" si="70"/>
        <v>0</v>
      </c>
      <c r="ER18">
        <f t="shared" si="71"/>
        <v>0</v>
      </c>
      <c r="ES18">
        <f t="shared" si="72"/>
        <v>0</v>
      </c>
      <c r="ET18">
        <f t="shared" si="73"/>
        <v>1</v>
      </c>
      <c r="EU18">
        <f t="shared" si="74"/>
        <v>1</v>
      </c>
      <c r="EV18">
        <f t="shared" si="75"/>
        <v>1</v>
      </c>
      <c r="EW18">
        <f t="shared" si="76"/>
        <v>1</v>
      </c>
      <c r="EX18">
        <f t="shared" si="77"/>
        <v>1</v>
      </c>
      <c r="EY18">
        <f t="shared" si="78"/>
        <v>1</v>
      </c>
      <c r="EZ18">
        <f t="shared" si="79"/>
        <v>1</v>
      </c>
      <c r="FA18">
        <f t="shared" si="80"/>
        <v>1</v>
      </c>
      <c r="FB18">
        <f t="shared" si="81"/>
        <v>1</v>
      </c>
      <c r="FC18">
        <f t="shared" si="82"/>
        <v>1</v>
      </c>
    </row>
    <row r="19" spans="1:159" ht="12.75">
      <c r="A19" t="s">
        <v>40</v>
      </c>
      <c r="B19">
        <v>3</v>
      </c>
      <c r="C19">
        <v>13</v>
      </c>
      <c r="D19">
        <v>0</v>
      </c>
      <c r="E19">
        <v>0</v>
      </c>
      <c r="F19">
        <v>3</v>
      </c>
      <c r="G19">
        <v>3</v>
      </c>
      <c r="H19">
        <v>3</v>
      </c>
      <c r="I19">
        <v>2</v>
      </c>
      <c r="J19">
        <v>1</v>
      </c>
      <c r="K19">
        <v>0</v>
      </c>
      <c r="L19">
        <v>0</v>
      </c>
      <c r="M19">
        <v>0</v>
      </c>
      <c r="N19">
        <v>20</v>
      </c>
      <c r="O19">
        <v>18</v>
      </c>
      <c r="P19">
        <v>7</v>
      </c>
      <c r="Q19">
        <v>12</v>
      </c>
      <c r="R19">
        <v>267</v>
      </c>
      <c r="S19">
        <v>220</v>
      </c>
      <c r="T19">
        <v>2</v>
      </c>
      <c r="U19">
        <v>3</v>
      </c>
      <c r="V19">
        <v>1</v>
      </c>
      <c r="W19">
        <v>4</v>
      </c>
      <c r="X19">
        <v>0</v>
      </c>
      <c r="Y19">
        <v>4</v>
      </c>
      <c r="Z19">
        <v>0</v>
      </c>
      <c r="AA19">
        <v>0</v>
      </c>
      <c r="AB19">
        <v>0</v>
      </c>
      <c r="AC19">
        <v>0</v>
      </c>
      <c r="AD19">
        <v>0</v>
      </c>
      <c r="AE19">
        <v>0</v>
      </c>
      <c r="AF19">
        <v>1</v>
      </c>
      <c r="AG19">
        <v>1</v>
      </c>
      <c r="AH19">
        <v>1</v>
      </c>
      <c r="AI19">
        <v>2</v>
      </c>
      <c r="AJ19">
        <v>0</v>
      </c>
      <c r="AK19">
        <v>0</v>
      </c>
      <c r="AL19">
        <v>42</v>
      </c>
      <c r="AM19">
        <v>41</v>
      </c>
      <c r="AN19">
        <v>6</v>
      </c>
      <c r="AO19">
        <v>4</v>
      </c>
      <c r="AP19">
        <v>1</v>
      </c>
      <c r="AQ19">
        <v>1</v>
      </c>
      <c r="AR19">
        <v>0</v>
      </c>
      <c r="AS19">
        <v>0</v>
      </c>
      <c r="AT19">
        <v>0</v>
      </c>
      <c r="AU19">
        <v>0</v>
      </c>
      <c r="AV19">
        <v>0</v>
      </c>
      <c r="AW19">
        <v>0</v>
      </c>
      <c r="AX19">
        <v>1</v>
      </c>
      <c r="AY19">
        <v>1</v>
      </c>
      <c r="AZ19">
        <v>1</v>
      </c>
      <c r="BA19">
        <v>0</v>
      </c>
      <c r="BB19">
        <v>9</v>
      </c>
      <c r="BC19">
        <v>10</v>
      </c>
      <c r="BD19">
        <v>3</v>
      </c>
      <c r="BE19">
        <v>4</v>
      </c>
      <c r="BF19">
        <v>1</v>
      </c>
      <c r="BG19">
        <v>1</v>
      </c>
      <c r="BH19">
        <v>4</v>
      </c>
      <c r="BI19">
        <v>3</v>
      </c>
      <c r="BJ19">
        <v>5</v>
      </c>
      <c r="BK19">
        <v>4</v>
      </c>
      <c r="BL19">
        <v>1</v>
      </c>
      <c r="BM19">
        <v>3</v>
      </c>
      <c r="BN19">
        <v>2</v>
      </c>
      <c r="BO19">
        <v>2</v>
      </c>
      <c r="BP19">
        <v>1</v>
      </c>
      <c r="BQ19">
        <v>3</v>
      </c>
      <c r="BR19">
        <v>12</v>
      </c>
      <c r="BS19">
        <v>13</v>
      </c>
      <c r="BT19">
        <v>0</v>
      </c>
      <c r="BU19">
        <v>0</v>
      </c>
      <c r="BV19">
        <v>0</v>
      </c>
      <c r="BW19">
        <v>0</v>
      </c>
      <c r="BX19">
        <v>0</v>
      </c>
      <c r="BY19">
        <v>0</v>
      </c>
      <c r="BZ19">
        <v>0</v>
      </c>
      <c r="CA19">
        <v>0</v>
      </c>
      <c r="CB19">
        <f t="shared" si="4"/>
        <v>9.871794871794872</v>
      </c>
      <c r="CC19">
        <f>SUM(CD19:FC19)</f>
        <v>29</v>
      </c>
      <c r="CD19">
        <f t="shared" si="5"/>
        <v>0</v>
      </c>
      <c r="CE19">
        <f t="shared" si="6"/>
        <v>0</v>
      </c>
      <c r="CF19">
        <f t="shared" si="7"/>
        <v>1</v>
      </c>
      <c r="CG19">
        <f t="shared" si="8"/>
        <v>1</v>
      </c>
      <c r="CH19">
        <f t="shared" si="9"/>
        <v>0</v>
      </c>
      <c r="CI19">
        <f t="shared" si="10"/>
        <v>0</v>
      </c>
      <c r="CJ19">
        <f t="shared" si="11"/>
        <v>0</v>
      </c>
      <c r="CK19">
        <f t="shared" si="12"/>
        <v>0</v>
      </c>
      <c r="CL19">
        <f t="shared" si="13"/>
        <v>0</v>
      </c>
      <c r="CM19">
        <f t="shared" si="14"/>
        <v>1</v>
      </c>
      <c r="CN19">
        <f t="shared" si="15"/>
        <v>1</v>
      </c>
      <c r="CO19">
        <f t="shared" si="16"/>
        <v>1</v>
      </c>
      <c r="CP19">
        <f t="shared" si="17"/>
        <v>0</v>
      </c>
      <c r="CQ19">
        <f t="shared" si="18"/>
        <v>0</v>
      </c>
      <c r="CR19">
        <f t="shared" si="19"/>
        <v>0</v>
      </c>
      <c r="CS19">
        <f t="shared" si="20"/>
        <v>0</v>
      </c>
      <c r="CT19">
        <f t="shared" si="21"/>
        <v>0</v>
      </c>
      <c r="CU19">
        <f t="shared" si="22"/>
        <v>0</v>
      </c>
      <c r="CV19">
        <f t="shared" si="23"/>
        <v>0</v>
      </c>
      <c r="CW19">
        <f t="shared" si="24"/>
        <v>0</v>
      </c>
      <c r="CX19">
        <f t="shared" si="25"/>
        <v>0</v>
      </c>
      <c r="CY19">
        <f t="shared" si="26"/>
        <v>0</v>
      </c>
      <c r="CZ19">
        <f t="shared" si="27"/>
        <v>1</v>
      </c>
      <c r="DA19">
        <f t="shared" si="28"/>
        <v>0</v>
      </c>
      <c r="DB19">
        <f t="shared" si="29"/>
        <v>1</v>
      </c>
      <c r="DC19">
        <f t="shared" si="30"/>
        <v>1</v>
      </c>
      <c r="DD19">
        <f t="shared" si="31"/>
        <v>1</v>
      </c>
      <c r="DE19">
        <f t="shared" si="32"/>
        <v>1</v>
      </c>
      <c r="DF19">
        <f t="shared" si="33"/>
        <v>1</v>
      </c>
      <c r="DG19">
        <f t="shared" si="34"/>
        <v>1</v>
      </c>
      <c r="DH19">
        <f t="shared" si="35"/>
        <v>0</v>
      </c>
      <c r="DI19">
        <f t="shared" si="36"/>
        <v>0</v>
      </c>
      <c r="DJ19">
        <f t="shared" si="37"/>
        <v>0</v>
      </c>
      <c r="DK19">
        <f t="shared" si="38"/>
        <v>0</v>
      </c>
      <c r="DL19">
        <f t="shared" si="39"/>
        <v>1</v>
      </c>
      <c r="DM19">
        <f t="shared" si="40"/>
        <v>1</v>
      </c>
      <c r="DN19">
        <f t="shared" si="41"/>
        <v>0</v>
      </c>
      <c r="DO19">
        <f t="shared" si="42"/>
        <v>0</v>
      </c>
      <c r="DP19">
        <f t="shared" si="43"/>
        <v>0</v>
      </c>
      <c r="DQ19">
        <f t="shared" si="44"/>
        <v>0</v>
      </c>
      <c r="DR19">
        <f t="shared" si="45"/>
        <v>0</v>
      </c>
      <c r="DS19">
        <f t="shared" si="46"/>
        <v>0</v>
      </c>
      <c r="DT19">
        <f t="shared" si="47"/>
        <v>1</v>
      </c>
      <c r="DU19">
        <f t="shared" si="48"/>
        <v>1</v>
      </c>
      <c r="DV19">
        <f t="shared" si="49"/>
        <v>1</v>
      </c>
      <c r="DW19">
        <f t="shared" si="50"/>
        <v>1</v>
      </c>
      <c r="DX19">
        <f t="shared" si="51"/>
        <v>1</v>
      </c>
      <c r="DY19">
        <f t="shared" si="52"/>
        <v>1</v>
      </c>
      <c r="DZ19">
        <f t="shared" si="53"/>
        <v>0</v>
      </c>
      <c r="EA19">
        <f t="shared" si="54"/>
        <v>0</v>
      </c>
      <c r="EB19">
        <f t="shared" si="55"/>
        <v>0</v>
      </c>
      <c r="EC19">
        <f t="shared" si="56"/>
        <v>1</v>
      </c>
      <c r="ED19">
        <f t="shared" si="57"/>
        <v>0</v>
      </c>
      <c r="EE19">
        <f t="shared" si="58"/>
        <v>0</v>
      </c>
      <c r="EF19">
        <f t="shared" si="59"/>
        <v>0</v>
      </c>
      <c r="EG19">
        <f t="shared" si="60"/>
        <v>0</v>
      </c>
      <c r="EH19">
        <f t="shared" si="61"/>
        <v>0</v>
      </c>
      <c r="EI19">
        <f t="shared" si="62"/>
        <v>0</v>
      </c>
      <c r="EJ19">
        <f t="shared" si="63"/>
        <v>0</v>
      </c>
      <c r="EK19">
        <f t="shared" si="64"/>
        <v>0</v>
      </c>
      <c r="EL19">
        <f t="shared" si="65"/>
        <v>0</v>
      </c>
      <c r="EM19">
        <f t="shared" si="66"/>
        <v>0</v>
      </c>
      <c r="EN19">
        <f t="shared" si="67"/>
        <v>0</v>
      </c>
      <c r="EO19">
        <f t="shared" si="68"/>
        <v>0</v>
      </c>
      <c r="EP19">
        <f t="shared" si="69"/>
        <v>0</v>
      </c>
      <c r="EQ19">
        <f t="shared" si="70"/>
        <v>0</v>
      </c>
      <c r="ER19">
        <f t="shared" si="71"/>
        <v>0</v>
      </c>
      <c r="ES19">
        <f t="shared" si="72"/>
        <v>0</v>
      </c>
      <c r="ET19">
        <f t="shared" si="73"/>
        <v>0</v>
      </c>
      <c r="EU19">
        <f t="shared" si="74"/>
        <v>0</v>
      </c>
      <c r="EV19">
        <f t="shared" si="75"/>
        <v>1</v>
      </c>
      <c r="EW19">
        <f t="shared" si="76"/>
        <v>1</v>
      </c>
      <c r="EX19">
        <f t="shared" si="77"/>
        <v>1</v>
      </c>
      <c r="EY19">
        <f t="shared" si="78"/>
        <v>1</v>
      </c>
      <c r="EZ19">
        <f t="shared" si="79"/>
        <v>1</v>
      </c>
      <c r="FA19">
        <f t="shared" si="80"/>
        <v>1</v>
      </c>
      <c r="FB19">
        <f t="shared" si="81"/>
        <v>1</v>
      </c>
      <c r="FC19">
        <f t="shared" si="82"/>
        <v>1</v>
      </c>
    </row>
    <row r="20" spans="1:159" ht="12.75">
      <c r="A20" t="s">
        <v>42</v>
      </c>
      <c r="B20">
        <v>65</v>
      </c>
      <c r="C20">
        <v>66</v>
      </c>
      <c r="D20">
        <v>0</v>
      </c>
      <c r="E20">
        <v>0</v>
      </c>
      <c r="F20">
        <v>3</v>
      </c>
      <c r="G20">
        <v>3</v>
      </c>
      <c r="H20">
        <v>2</v>
      </c>
      <c r="I20">
        <v>1</v>
      </c>
      <c r="J20">
        <v>0</v>
      </c>
      <c r="K20">
        <v>0</v>
      </c>
      <c r="L20">
        <v>0</v>
      </c>
      <c r="M20">
        <v>0</v>
      </c>
      <c r="N20">
        <v>4</v>
      </c>
      <c r="O20">
        <v>5</v>
      </c>
      <c r="P20">
        <v>21</v>
      </c>
      <c r="Q20">
        <v>27</v>
      </c>
      <c r="R20">
        <v>4174</v>
      </c>
      <c r="S20">
        <v>4626</v>
      </c>
      <c r="T20">
        <v>43</v>
      </c>
      <c r="U20">
        <v>46</v>
      </c>
      <c r="V20">
        <v>0</v>
      </c>
      <c r="W20">
        <v>0</v>
      </c>
      <c r="X20">
        <v>0</v>
      </c>
      <c r="Y20">
        <v>4</v>
      </c>
      <c r="Z20">
        <v>0</v>
      </c>
      <c r="AA20">
        <v>0</v>
      </c>
      <c r="AB20">
        <v>0</v>
      </c>
      <c r="AC20">
        <v>0</v>
      </c>
      <c r="AD20">
        <v>0</v>
      </c>
      <c r="AE20">
        <v>0</v>
      </c>
      <c r="AF20">
        <v>0</v>
      </c>
      <c r="AG20">
        <v>0</v>
      </c>
      <c r="AH20">
        <v>0</v>
      </c>
      <c r="AI20">
        <v>0</v>
      </c>
      <c r="AJ20">
        <v>0</v>
      </c>
      <c r="AK20">
        <v>0</v>
      </c>
      <c r="AL20">
        <v>43</v>
      </c>
      <c r="AM20">
        <v>42</v>
      </c>
      <c r="AN20">
        <v>2</v>
      </c>
      <c r="AO20">
        <v>3</v>
      </c>
      <c r="AP20">
        <v>0</v>
      </c>
      <c r="AQ20">
        <v>1</v>
      </c>
      <c r="AR20">
        <v>0</v>
      </c>
      <c r="AS20">
        <v>0</v>
      </c>
      <c r="AT20">
        <v>1</v>
      </c>
      <c r="AU20">
        <v>0</v>
      </c>
      <c r="AV20">
        <v>0</v>
      </c>
      <c r="AW20">
        <v>0</v>
      </c>
      <c r="AX20">
        <v>0</v>
      </c>
      <c r="AY20">
        <v>0</v>
      </c>
      <c r="AZ20">
        <v>0</v>
      </c>
      <c r="BA20">
        <v>0</v>
      </c>
      <c r="BB20">
        <v>21</v>
      </c>
      <c r="BC20">
        <v>20</v>
      </c>
      <c r="BD20">
        <v>0</v>
      </c>
      <c r="BE20">
        <v>1</v>
      </c>
      <c r="BF20">
        <v>0</v>
      </c>
      <c r="BG20">
        <v>0</v>
      </c>
      <c r="BH20">
        <v>5</v>
      </c>
      <c r="BI20">
        <v>7</v>
      </c>
      <c r="BJ20">
        <v>4</v>
      </c>
      <c r="BK20">
        <v>6</v>
      </c>
      <c r="BL20">
        <v>1</v>
      </c>
      <c r="BM20">
        <v>5</v>
      </c>
      <c r="BN20">
        <v>0</v>
      </c>
      <c r="BO20">
        <v>0</v>
      </c>
      <c r="BP20">
        <v>0</v>
      </c>
      <c r="BQ20">
        <v>0</v>
      </c>
      <c r="BR20">
        <v>0</v>
      </c>
      <c r="BS20">
        <v>0</v>
      </c>
      <c r="BT20">
        <v>0</v>
      </c>
      <c r="BU20">
        <v>0</v>
      </c>
      <c r="BV20">
        <v>0</v>
      </c>
      <c r="BW20">
        <v>0</v>
      </c>
      <c r="BX20">
        <v>0</v>
      </c>
      <c r="BY20">
        <v>0</v>
      </c>
      <c r="BZ20">
        <v>0</v>
      </c>
      <c r="CA20">
        <v>0</v>
      </c>
      <c r="CB20">
        <f t="shared" si="4"/>
        <v>118.61538461538461</v>
      </c>
      <c r="CC20">
        <f>SUM(CD20:FC20)</f>
        <v>48</v>
      </c>
      <c r="CD20">
        <f t="shared" si="5"/>
        <v>0</v>
      </c>
      <c r="CE20">
        <f t="shared" si="6"/>
        <v>0</v>
      </c>
      <c r="CF20">
        <f t="shared" si="7"/>
        <v>1</v>
      </c>
      <c r="CG20">
        <f t="shared" si="8"/>
        <v>1</v>
      </c>
      <c r="CH20">
        <f t="shared" si="9"/>
        <v>0</v>
      </c>
      <c r="CI20">
        <f t="shared" si="10"/>
        <v>0</v>
      </c>
      <c r="CJ20">
        <f t="shared" si="11"/>
        <v>0</v>
      </c>
      <c r="CK20">
        <f t="shared" si="12"/>
        <v>0</v>
      </c>
      <c r="CL20">
        <f t="shared" si="13"/>
        <v>1</v>
      </c>
      <c r="CM20">
        <f t="shared" si="14"/>
        <v>1</v>
      </c>
      <c r="CN20">
        <f t="shared" si="15"/>
        <v>1</v>
      </c>
      <c r="CO20">
        <f t="shared" si="16"/>
        <v>1</v>
      </c>
      <c r="CP20">
        <f t="shared" si="17"/>
        <v>0</v>
      </c>
      <c r="CQ20">
        <f t="shared" si="18"/>
        <v>0</v>
      </c>
      <c r="CR20">
        <f t="shared" si="19"/>
        <v>0</v>
      </c>
      <c r="CS20">
        <f t="shared" si="20"/>
        <v>0</v>
      </c>
      <c r="CT20">
        <f t="shared" si="21"/>
        <v>0</v>
      </c>
      <c r="CU20">
        <f t="shared" si="22"/>
        <v>0</v>
      </c>
      <c r="CV20">
        <f t="shared" si="23"/>
        <v>0</v>
      </c>
      <c r="CW20">
        <f t="shared" si="24"/>
        <v>0</v>
      </c>
      <c r="CX20">
        <f t="shared" si="25"/>
        <v>1</v>
      </c>
      <c r="CY20">
        <f t="shared" si="26"/>
        <v>1</v>
      </c>
      <c r="CZ20">
        <f t="shared" si="27"/>
        <v>1</v>
      </c>
      <c r="DA20">
        <f t="shared" si="28"/>
        <v>0</v>
      </c>
      <c r="DB20">
        <f t="shared" si="29"/>
        <v>1</v>
      </c>
      <c r="DC20">
        <f t="shared" si="30"/>
        <v>1</v>
      </c>
      <c r="DD20">
        <f t="shared" si="31"/>
        <v>1</v>
      </c>
      <c r="DE20">
        <f t="shared" si="32"/>
        <v>1</v>
      </c>
      <c r="DF20">
        <f t="shared" si="33"/>
        <v>1</v>
      </c>
      <c r="DG20">
        <f t="shared" si="34"/>
        <v>1</v>
      </c>
      <c r="DH20">
        <f t="shared" si="35"/>
        <v>1</v>
      </c>
      <c r="DI20">
        <f t="shared" si="36"/>
        <v>1</v>
      </c>
      <c r="DJ20">
        <f t="shared" si="37"/>
        <v>1</v>
      </c>
      <c r="DK20">
        <f t="shared" si="38"/>
        <v>1</v>
      </c>
      <c r="DL20">
        <f t="shared" si="39"/>
        <v>1</v>
      </c>
      <c r="DM20">
        <f t="shared" si="40"/>
        <v>1</v>
      </c>
      <c r="DN20">
        <f t="shared" si="41"/>
        <v>0</v>
      </c>
      <c r="DO20">
        <f t="shared" si="42"/>
        <v>0</v>
      </c>
      <c r="DP20">
        <f t="shared" si="43"/>
        <v>0</v>
      </c>
      <c r="DQ20">
        <f t="shared" si="44"/>
        <v>0</v>
      </c>
      <c r="DR20">
        <f t="shared" si="45"/>
        <v>1</v>
      </c>
      <c r="DS20">
        <f t="shared" si="46"/>
        <v>0</v>
      </c>
      <c r="DT20">
        <f t="shared" si="47"/>
        <v>1</v>
      </c>
      <c r="DU20">
        <f t="shared" si="48"/>
        <v>1</v>
      </c>
      <c r="DV20">
        <f t="shared" si="49"/>
        <v>0</v>
      </c>
      <c r="DW20">
        <f t="shared" si="50"/>
        <v>1</v>
      </c>
      <c r="DX20">
        <f t="shared" si="51"/>
        <v>1</v>
      </c>
      <c r="DY20">
        <f t="shared" si="52"/>
        <v>1</v>
      </c>
      <c r="DZ20">
        <f t="shared" si="53"/>
        <v>1</v>
      </c>
      <c r="EA20">
        <f t="shared" si="54"/>
        <v>1</v>
      </c>
      <c r="EB20">
        <f t="shared" si="55"/>
        <v>1</v>
      </c>
      <c r="EC20">
        <f t="shared" si="56"/>
        <v>1</v>
      </c>
      <c r="ED20">
        <f t="shared" si="57"/>
        <v>0</v>
      </c>
      <c r="EE20">
        <f t="shared" si="58"/>
        <v>0</v>
      </c>
      <c r="EF20">
        <f t="shared" si="59"/>
        <v>1</v>
      </c>
      <c r="EG20">
        <f t="shared" si="60"/>
        <v>0</v>
      </c>
      <c r="EH20">
        <f t="shared" si="61"/>
        <v>1</v>
      </c>
      <c r="EI20">
        <f t="shared" si="62"/>
        <v>1</v>
      </c>
      <c r="EJ20">
        <f t="shared" si="63"/>
        <v>0</v>
      </c>
      <c r="EK20">
        <f t="shared" si="64"/>
        <v>0</v>
      </c>
      <c r="EL20">
        <f t="shared" si="65"/>
        <v>0</v>
      </c>
      <c r="EM20">
        <f t="shared" si="66"/>
        <v>0</v>
      </c>
      <c r="EN20">
        <f t="shared" si="67"/>
        <v>0</v>
      </c>
      <c r="EO20">
        <f t="shared" si="68"/>
        <v>0</v>
      </c>
      <c r="EP20">
        <f t="shared" si="69"/>
        <v>1</v>
      </c>
      <c r="EQ20">
        <f t="shared" si="70"/>
        <v>1</v>
      </c>
      <c r="ER20">
        <f t="shared" si="71"/>
        <v>1</v>
      </c>
      <c r="ES20">
        <f t="shared" si="72"/>
        <v>1</v>
      </c>
      <c r="ET20">
        <f t="shared" si="73"/>
        <v>1</v>
      </c>
      <c r="EU20">
        <f t="shared" si="74"/>
        <v>1</v>
      </c>
      <c r="EV20">
        <f t="shared" si="75"/>
        <v>1</v>
      </c>
      <c r="EW20">
        <f t="shared" si="76"/>
        <v>1</v>
      </c>
      <c r="EX20">
        <f t="shared" si="77"/>
        <v>1</v>
      </c>
      <c r="EY20">
        <f t="shared" si="78"/>
        <v>1</v>
      </c>
      <c r="EZ20">
        <f t="shared" si="79"/>
        <v>1</v>
      </c>
      <c r="FA20">
        <f t="shared" si="80"/>
        <v>1</v>
      </c>
      <c r="FB20">
        <f t="shared" si="81"/>
        <v>1</v>
      </c>
      <c r="FC20">
        <f t="shared" si="82"/>
        <v>1</v>
      </c>
    </row>
    <row r="21" spans="1:159" ht="12.75">
      <c r="A21" t="s">
        <v>44</v>
      </c>
      <c r="B21">
        <v>11339</v>
      </c>
      <c r="C21">
        <v>10312</v>
      </c>
      <c r="D21">
        <v>0</v>
      </c>
      <c r="E21">
        <v>0</v>
      </c>
      <c r="F21">
        <v>218</v>
      </c>
      <c r="G21">
        <v>391</v>
      </c>
      <c r="H21">
        <v>2</v>
      </c>
      <c r="I21">
        <v>2</v>
      </c>
      <c r="J21">
        <v>0</v>
      </c>
      <c r="K21">
        <v>0</v>
      </c>
      <c r="L21">
        <v>0</v>
      </c>
      <c r="M21">
        <v>0</v>
      </c>
      <c r="N21">
        <v>686</v>
      </c>
      <c r="O21">
        <v>22</v>
      </c>
      <c r="P21">
        <v>22</v>
      </c>
      <c r="Q21">
        <v>10</v>
      </c>
      <c r="R21">
        <v>0</v>
      </c>
      <c r="S21">
        <v>0</v>
      </c>
      <c r="T21">
        <v>35891</v>
      </c>
      <c r="U21">
        <v>36933</v>
      </c>
      <c r="V21">
        <v>15</v>
      </c>
      <c r="W21">
        <v>0</v>
      </c>
      <c r="X21">
        <v>12</v>
      </c>
      <c r="Y21">
        <v>12</v>
      </c>
      <c r="Z21">
        <v>0</v>
      </c>
      <c r="AA21">
        <v>0</v>
      </c>
      <c r="AB21">
        <v>0</v>
      </c>
      <c r="AC21">
        <v>0</v>
      </c>
      <c r="AD21">
        <v>0</v>
      </c>
      <c r="AE21">
        <v>0</v>
      </c>
      <c r="AF21">
        <v>0</v>
      </c>
      <c r="AG21">
        <v>0</v>
      </c>
      <c r="AH21">
        <v>168</v>
      </c>
      <c r="AI21">
        <v>53</v>
      </c>
      <c r="AJ21">
        <v>0</v>
      </c>
      <c r="AK21">
        <v>0</v>
      </c>
      <c r="AL21">
        <v>49355</v>
      </c>
      <c r="AM21">
        <v>49558</v>
      </c>
      <c r="AN21">
        <v>35</v>
      </c>
      <c r="AO21">
        <v>53</v>
      </c>
      <c r="AP21">
        <v>1</v>
      </c>
      <c r="AQ21">
        <v>1</v>
      </c>
      <c r="AR21">
        <v>1</v>
      </c>
      <c r="AS21">
        <v>1</v>
      </c>
      <c r="AT21">
        <v>0</v>
      </c>
      <c r="AU21">
        <v>0</v>
      </c>
      <c r="AV21">
        <v>0</v>
      </c>
      <c r="AW21">
        <v>0</v>
      </c>
      <c r="AX21">
        <v>0</v>
      </c>
      <c r="AY21">
        <v>0</v>
      </c>
      <c r="AZ21">
        <v>4</v>
      </c>
      <c r="BA21">
        <v>0</v>
      </c>
      <c r="BB21">
        <v>15</v>
      </c>
      <c r="BC21">
        <v>6</v>
      </c>
      <c r="BD21">
        <v>2</v>
      </c>
      <c r="BE21">
        <v>2</v>
      </c>
      <c r="BF21">
        <v>10</v>
      </c>
      <c r="BG21">
        <v>2</v>
      </c>
      <c r="BH21">
        <v>2327</v>
      </c>
      <c r="BI21">
        <v>1019</v>
      </c>
      <c r="BJ21">
        <v>5</v>
      </c>
      <c r="BK21">
        <v>4</v>
      </c>
      <c r="BL21">
        <v>9</v>
      </c>
      <c r="BM21">
        <v>3</v>
      </c>
      <c r="BN21">
        <v>3</v>
      </c>
      <c r="BO21">
        <v>6</v>
      </c>
      <c r="BP21">
        <v>2</v>
      </c>
      <c r="BQ21">
        <v>154</v>
      </c>
      <c r="BR21">
        <v>0</v>
      </c>
      <c r="BS21">
        <v>0</v>
      </c>
      <c r="BT21">
        <v>0</v>
      </c>
      <c r="BU21">
        <v>0</v>
      </c>
      <c r="BV21">
        <v>1</v>
      </c>
      <c r="BW21">
        <v>0</v>
      </c>
      <c r="BX21">
        <v>0</v>
      </c>
      <c r="BY21">
        <v>0</v>
      </c>
      <c r="BZ21">
        <v>65853</v>
      </c>
      <c r="CA21">
        <v>68277</v>
      </c>
      <c r="CB21">
        <f t="shared" si="4"/>
        <v>4266.628205128205</v>
      </c>
      <c r="CC21">
        <f>SUM(CD21:FC21)</f>
        <v>33</v>
      </c>
      <c r="CD21">
        <f t="shared" si="5"/>
        <v>0</v>
      </c>
      <c r="CE21">
        <f t="shared" si="6"/>
        <v>0</v>
      </c>
      <c r="CF21">
        <f t="shared" si="7"/>
        <v>1</v>
      </c>
      <c r="CG21">
        <f t="shared" si="8"/>
        <v>1</v>
      </c>
      <c r="CH21">
        <f t="shared" si="9"/>
        <v>0</v>
      </c>
      <c r="CI21">
        <f t="shared" si="10"/>
        <v>0</v>
      </c>
      <c r="CJ21">
        <f t="shared" si="11"/>
        <v>0</v>
      </c>
      <c r="CK21">
        <f t="shared" si="12"/>
        <v>0</v>
      </c>
      <c r="CL21">
        <f t="shared" si="13"/>
        <v>1</v>
      </c>
      <c r="CM21">
        <f t="shared" si="14"/>
        <v>1</v>
      </c>
      <c r="CN21">
        <f t="shared" si="15"/>
        <v>1</v>
      </c>
      <c r="CO21">
        <f t="shared" si="16"/>
        <v>1</v>
      </c>
      <c r="CP21">
        <f t="shared" si="17"/>
        <v>0</v>
      </c>
      <c r="CQ21">
        <f t="shared" si="18"/>
        <v>0</v>
      </c>
      <c r="CR21">
        <f t="shared" si="19"/>
        <v>0</v>
      </c>
      <c r="CS21">
        <f t="shared" si="20"/>
        <v>0</v>
      </c>
      <c r="CT21">
        <f t="shared" si="21"/>
        <v>1</v>
      </c>
      <c r="CU21">
        <f t="shared" si="22"/>
        <v>1</v>
      </c>
      <c r="CV21">
        <f t="shared" si="23"/>
        <v>0</v>
      </c>
      <c r="CW21">
        <f t="shared" si="24"/>
        <v>0</v>
      </c>
      <c r="CX21">
        <f t="shared" si="25"/>
        <v>0</v>
      </c>
      <c r="CY21">
        <f t="shared" si="26"/>
        <v>1</v>
      </c>
      <c r="CZ21">
        <f t="shared" si="27"/>
        <v>0</v>
      </c>
      <c r="DA21">
        <f t="shared" si="28"/>
        <v>0</v>
      </c>
      <c r="DB21">
        <f t="shared" si="29"/>
        <v>1</v>
      </c>
      <c r="DC21">
        <f t="shared" si="30"/>
        <v>1</v>
      </c>
      <c r="DD21">
        <f t="shared" si="31"/>
        <v>1</v>
      </c>
      <c r="DE21">
        <f t="shared" si="32"/>
        <v>1</v>
      </c>
      <c r="DF21">
        <f t="shared" si="33"/>
        <v>1</v>
      </c>
      <c r="DG21">
        <f t="shared" si="34"/>
        <v>1</v>
      </c>
      <c r="DH21">
        <f t="shared" si="35"/>
        <v>1</v>
      </c>
      <c r="DI21">
        <f t="shared" si="36"/>
        <v>1</v>
      </c>
      <c r="DJ21">
        <f t="shared" si="37"/>
        <v>0</v>
      </c>
      <c r="DK21">
        <f t="shared" si="38"/>
        <v>0</v>
      </c>
      <c r="DL21">
        <f t="shared" si="39"/>
        <v>1</v>
      </c>
      <c r="DM21">
        <f t="shared" si="40"/>
        <v>1</v>
      </c>
      <c r="DN21">
        <f t="shared" si="41"/>
        <v>0</v>
      </c>
      <c r="DO21">
        <f t="shared" si="42"/>
        <v>0</v>
      </c>
      <c r="DP21">
        <f t="shared" si="43"/>
        <v>0</v>
      </c>
      <c r="DQ21">
        <f t="shared" si="44"/>
        <v>0</v>
      </c>
      <c r="DR21">
        <f t="shared" si="45"/>
        <v>0</v>
      </c>
      <c r="DS21">
        <f t="shared" si="46"/>
        <v>0</v>
      </c>
      <c r="DT21">
        <f t="shared" si="47"/>
        <v>0</v>
      </c>
      <c r="DU21">
        <f t="shared" si="48"/>
        <v>0</v>
      </c>
      <c r="DV21">
        <f t="shared" si="49"/>
        <v>1</v>
      </c>
      <c r="DW21">
        <f t="shared" si="50"/>
        <v>1</v>
      </c>
      <c r="DX21">
        <f t="shared" si="51"/>
        <v>1</v>
      </c>
      <c r="DY21">
        <f t="shared" si="52"/>
        <v>1</v>
      </c>
      <c r="DZ21">
        <f t="shared" si="53"/>
        <v>1</v>
      </c>
      <c r="EA21">
        <f t="shared" si="54"/>
        <v>1</v>
      </c>
      <c r="EB21">
        <f t="shared" si="55"/>
        <v>0</v>
      </c>
      <c r="EC21">
        <f t="shared" si="56"/>
        <v>1</v>
      </c>
      <c r="ED21">
        <f t="shared" si="57"/>
        <v>0</v>
      </c>
      <c r="EE21">
        <f t="shared" si="58"/>
        <v>0</v>
      </c>
      <c r="EF21">
        <f t="shared" si="59"/>
        <v>0</v>
      </c>
      <c r="EG21">
        <f t="shared" si="60"/>
        <v>0</v>
      </c>
      <c r="EH21">
        <f t="shared" si="61"/>
        <v>0</v>
      </c>
      <c r="EI21">
        <f t="shared" si="62"/>
        <v>0</v>
      </c>
      <c r="EJ21">
        <f t="shared" si="63"/>
        <v>0</v>
      </c>
      <c r="EK21">
        <f t="shared" si="64"/>
        <v>0</v>
      </c>
      <c r="EL21">
        <f t="shared" si="65"/>
        <v>0</v>
      </c>
      <c r="EM21">
        <f t="shared" si="66"/>
        <v>0</v>
      </c>
      <c r="EN21">
        <f t="shared" si="67"/>
        <v>0</v>
      </c>
      <c r="EO21">
        <f t="shared" si="68"/>
        <v>0</v>
      </c>
      <c r="EP21">
        <f t="shared" si="69"/>
        <v>0</v>
      </c>
      <c r="EQ21">
        <f t="shared" si="70"/>
        <v>0</v>
      </c>
      <c r="ER21">
        <f t="shared" si="71"/>
        <v>0</v>
      </c>
      <c r="ES21">
        <f t="shared" si="72"/>
        <v>0</v>
      </c>
      <c r="ET21">
        <f t="shared" si="73"/>
        <v>1</v>
      </c>
      <c r="EU21">
        <f t="shared" si="74"/>
        <v>1</v>
      </c>
      <c r="EV21">
        <f t="shared" si="75"/>
        <v>1</v>
      </c>
      <c r="EW21">
        <f t="shared" si="76"/>
        <v>1</v>
      </c>
      <c r="EX21">
        <f t="shared" si="77"/>
        <v>0</v>
      </c>
      <c r="EY21">
        <f t="shared" si="78"/>
        <v>1</v>
      </c>
      <c r="EZ21">
        <f t="shared" si="79"/>
        <v>1</v>
      </c>
      <c r="FA21">
        <f t="shared" si="80"/>
        <v>1</v>
      </c>
      <c r="FB21">
        <f t="shared" si="81"/>
        <v>0</v>
      </c>
      <c r="FC21">
        <f t="shared" si="82"/>
        <v>0</v>
      </c>
    </row>
    <row r="22" spans="1:159" ht="12.75">
      <c r="A22" t="s">
        <v>46</v>
      </c>
      <c r="B22">
        <v>8953</v>
      </c>
      <c r="C22">
        <v>9618</v>
      </c>
      <c r="D22">
        <v>0</v>
      </c>
      <c r="E22">
        <v>452</v>
      </c>
      <c r="F22">
        <v>1777</v>
      </c>
      <c r="G22">
        <v>1201</v>
      </c>
      <c r="H22">
        <v>497</v>
      </c>
      <c r="I22">
        <v>458</v>
      </c>
      <c r="J22">
        <v>17</v>
      </c>
      <c r="K22">
        <v>21</v>
      </c>
      <c r="L22">
        <v>893</v>
      </c>
      <c r="M22">
        <v>975</v>
      </c>
      <c r="N22">
        <v>1559</v>
      </c>
      <c r="O22">
        <v>1604</v>
      </c>
      <c r="P22">
        <v>229</v>
      </c>
      <c r="Q22">
        <v>222</v>
      </c>
      <c r="R22">
        <v>10893</v>
      </c>
      <c r="S22">
        <v>11169</v>
      </c>
      <c r="T22">
        <v>15192</v>
      </c>
      <c r="U22">
        <v>14570</v>
      </c>
      <c r="V22">
        <v>16</v>
      </c>
      <c r="W22">
        <v>6</v>
      </c>
      <c r="X22">
        <v>0</v>
      </c>
      <c r="Y22">
        <v>795</v>
      </c>
      <c r="Z22">
        <v>0</v>
      </c>
      <c r="AA22">
        <v>0</v>
      </c>
      <c r="AB22">
        <v>0</v>
      </c>
      <c r="AC22">
        <v>0</v>
      </c>
      <c r="AD22">
        <v>5238</v>
      </c>
      <c r="AE22">
        <v>5056</v>
      </c>
      <c r="AF22">
        <v>288</v>
      </c>
      <c r="AG22">
        <v>122</v>
      </c>
      <c r="AH22">
        <v>530</v>
      </c>
      <c r="AI22">
        <v>239</v>
      </c>
      <c r="AJ22">
        <v>31</v>
      </c>
      <c r="AK22">
        <v>0</v>
      </c>
      <c r="AL22">
        <v>30991</v>
      </c>
      <c r="AM22">
        <v>32228</v>
      </c>
      <c r="AN22">
        <v>86</v>
      </c>
      <c r="AO22">
        <v>25</v>
      </c>
      <c r="AP22">
        <v>2864</v>
      </c>
      <c r="AQ22">
        <v>3060</v>
      </c>
      <c r="AR22">
        <v>6879</v>
      </c>
      <c r="AS22">
        <v>6216</v>
      </c>
      <c r="AT22">
        <v>19906</v>
      </c>
      <c r="AU22">
        <v>17974</v>
      </c>
      <c r="AV22">
        <v>9667</v>
      </c>
      <c r="AW22">
        <v>13327</v>
      </c>
      <c r="AX22">
        <v>2</v>
      </c>
      <c r="AY22">
        <v>0</v>
      </c>
      <c r="AZ22">
        <v>0</v>
      </c>
      <c r="BA22">
        <v>0</v>
      </c>
      <c r="BB22">
        <v>244</v>
      </c>
      <c r="BC22">
        <v>550</v>
      </c>
      <c r="BD22">
        <v>52</v>
      </c>
      <c r="BE22">
        <v>51</v>
      </c>
      <c r="BF22">
        <v>87</v>
      </c>
      <c r="BG22">
        <v>343</v>
      </c>
      <c r="BH22">
        <v>4000</v>
      </c>
      <c r="BI22">
        <v>3718</v>
      </c>
      <c r="BJ22">
        <v>13</v>
      </c>
      <c r="BK22">
        <v>242</v>
      </c>
      <c r="BL22">
        <v>3560</v>
      </c>
      <c r="BM22">
        <v>4284</v>
      </c>
      <c r="BN22">
        <v>49</v>
      </c>
      <c r="BO22">
        <v>58</v>
      </c>
      <c r="BP22">
        <v>759</v>
      </c>
      <c r="BQ22">
        <v>269</v>
      </c>
      <c r="BR22">
        <v>92</v>
      </c>
      <c r="BS22">
        <v>68</v>
      </c>
      <c r="BT22">
        <v>19</v>
      </c>
      <c r="BU22">
        <v>6</v>
      </c>
      <c r="BV22">
        <v>8</v>
      </c>
      <c r="BW22">
        <v>255</v>
      </c>
      <c r="BX22">
        <v>0</v>
      </c>
      <c r="BY22">
        <v>0</v>
      </c>
      <c r="BZ22">
        <v>42800</v>
      </c>
      <c r="CA22">
        <v>44976</v>
      </c>
      <c r="CB22">
        <f t="shared" si="4"/>
        <v>4389.089743589743</v>
      </c>
      <c r="CC22">
        <f>SUM(CD22:FC22)</f>
        <v>12</v>
      </c>
      <c r="CD22">
        <f t="shared" si="5"/>
        <v>0</v>
      </c>
      <c r="CE22">
        <f t="shared" si="6"/>
        <v>0</v>
      </c>
      <c r="CF22">
        <f t="shared" si="7"/>
        <v>1</v>
      </c>
      <c r="CG22">
        <f t="shared" si="8"/>
        <v>0</v>
      </c>
      <c r="CH22">
        <f t="shared" si="9"/>
        <v>0</v>
      </c>
      <c r="CI22">
        <f t="shared" si="10"/>
        <v>0</v>
      </c>
      <c r="CJ22">
        <f t="shared" si="11"/>
        <v>0</v>
      </c>
      <c r="CK22">
        <f t="shared" si="12"/>
        <v>0</v>
      </c>
      <c r="CL22">
        <f t="shared" si="13"/>
        <v>0</v>
      </c>
      <c r="CM22">
        <f t="shared" si="14"/>
        <v>0</v>
      </c>
      <c r="CN22">
        <f t="shared" si="15"/>
        <v>0</v>
      </c>
      <c r="CO22">
        <f t="shared" si="16"/>
        <v>0</v>
      </c>
      <c r="CP22">
        <f t="shared" si="17"/>
        <v>0</v>
      </c>
      <c r="CQ22">
        <f t="shared" si="18"/>
        <v>0</v>
      </c>
      <c r="CR22">
        <f t="shared" si="19"/>
        <v>0</v>
      </c>
      <c r="CS22">
        <f t="shared" si="20"/>
        <v>0</v>
      </c>
      <c r="CT22">
        <f t="shared" si="21"/>
        <v>0</v>
      </c>
      <c r="CU22">
        <f t="shared" si="22"/>
        <v>0</v>
      </c>
      <c r="CV22">
        <f t="shared" si="23"/>
        <v>0</v>
      </c>
      <c r="CW22">
        <f t="shared" si="24"/>
        <v>0</v>
      </c>
      <c r="CX22">
        <f t="shared" si="25"/>
        <v>0</v>
      </c>
      <c r="CY22">
        <f t="shared" si="26"/>
        <v>0</v>
      </c>
      <c r="CZ22">
        <f t="shared" si="27"/>
        <v>1</v>
      </c>
      <c r="DA22">
        <f t="shared" si="28"/>
        <v>0</v>
      </c>
      <c r="DB22">
        <f t="shared" si="29"/>
        <v>1</v>
      </c>
      <c r="DC22">
        <f t="shared" si="30"/>
        <v>1</v>
      </c>
      <c r="DD22">
        <f t="shared" si="31"/>
        <v>1</v>
      </c>
      <c r="DE22">
        <f t="shared" si="32"/>
        <v>1</v>
      </c>
      <c r="DF22">
        <f t="shared" si="33"/>
        <v>0</v>
      </c>
      <c r="DG22">
        <f t="shared" si="34"/>
        <v>0</v>
      </c>
      <c r="DH22">
        <f t="shared" si="35"/>
        <v>0</v>
      </c>
      <c r="DI22">
        <f t="shared" si="36"/>
        <v>0</v>
      </c>
      <c r="DJ22">
        <f t="shared" si="37"/>
        <v>0</v>
      </c>
      <c r="DK22">
        <f t="shared" si="38"/>
        <v>0</v>
      </c>
      <c r="DL22">
        <f t="shared" si="39"/>
        <v>0</v>
      </c>
      <c r="DM22">
        <f t="shared" si="40"/>
        <v>1</v>
      </c>
      <c r="DN22">
        <f t="shared" si="41"/>
        <v>0</v>
      </c>
      <c r="DO22">
        <f t="shared" si="42"/>
        <v>0</v>
      </c>
      <c r="DP22">
        <f t="shared" si="43"/>
        <v>0</v>
      </c>
      <c r="DQ22">
        <f t="shared" si="44"/>
        <v>0</v>
      </c>
      <c r="DR22">
        <f t="shared" si="45"/>
        <v>0</v>
      </c>
      <c r="DS22">
        <f t="shared" si="46"/>
        <v>0</v>
      </c>
      <c r="DT22">
        <f t="shared" si="47"/>
        <v>0</v>
      </c>
      <c r="DU22">
        <f t="shared" si="48"/>
        <v>0</v>
      </c>
      <c r="DV22">
        <f t="shared" si="49"/>
        <v>0</v>
      </c>
      <c r="DW22">
        <f t="shared" si="50"/>
        <v>0</v>
      </c>
      <c r="DX22">
        <f t="shared" si="51"/>
        <v>0</v>
      </c>
      <c r="DY22">
        <f t="shared" si="52"/>
        <v>0</v>
      </c>
      <c r="DZ22">
        <f t="shared" si="53"/>
        <v>0</v>
      </c>
      <c r="EA22">
        <f t="shared" si="54"/>
        <v>1</v>
      </c>
      <c r="EB22">
        <f t="shared" si="55"/>
        <v>1</v>
      </c>
      <c r="EC22">
        <f t="shared" si="56"/>
        <v>1</v>
      </c>
      <c r="ED22">
        <f t="shared" si="57"/>
        <v>0</v>
      </c>
      <c r="EE22">
        <f t="shared" si="58"/>
        <v>0</v>
      </c>
      <c r="EF22">
        <f t="shared" si="59"/>
        <v>0</v>
      </c>
      <c r="EG22">
        <f t="shared" si="60"/>
        <v>0</v>
      </c>
      <c r="EH22">
        <f t="shared" si="61"/>
        <v>0</v>
      </c>
      <c r="EI22">
        <f t="shared" si="62"/>
        <v>0</v>
      </c>
      <c r="EJ22">
        <f t="shared" si="63"/>
        <v>0</v>
      </c>
      <c r="EK22">
        <f t="shared" si="64"/>
        <v>0</v>
      </c>
      <c r="EL22">
        <f t="shared" si="65"/>
        <v>0</v>
      </c>
      <c r="EM22">
        <f t="shared" si="66"/>
        <v>0</v>
      </c>
      <c r="EN22">
        <f t="shared" si="67"/>
        <v>0</v>
      </c>
      <c r="EO22">
        <f t="shared" si="68"/>
        <v>0</v>
      </c>
      <c r="EP22">
        <f t="shared" si="69"/>
        <v>0</v>
      </c>
      <c r="EQ22">
        <f t="shared" si="70"/>
        <v>0</v>
      </c>
      <c r="ER22">
        <f t="shared" si="71"/>
        <v>0</v>
      </c>
      <c r="ES22">
        <f t="shared" si="72"/>
        <v>0</v>
      </c>
      <c r="ET22">
        <f t="shared" si="73"/>
        <v>0</v>
      </c>
      <c r="EU22">
        <f t="shared" si="74"/>
        <v>0</v>
      </c>
      <c r="EV22">
        <f t="shared" si="75"/>
        <v>0</v>
      </c>
      <c r="EW22">
        <f t="shared" si="76"/>
        <v>0</v>
      </c>
      <c r="EX22">
        <f t="shared" si="77"/>
        <v>0</v>
      </c>
      <c r="EY22">
        <f t="shared" si="78"/>
        <v>0</v>
      </c>
      <c r="EZ22">
        <f t="shared" si="79"/>
        <v>1</v>
      </c>
      <c r="FA22">
        <f t="shared" si="80"/>
        <v>1</v>
      </c>
      <c r="FB22">
        <f t="shared" si="81"/>
        <v>0</v>
      </c>
      <c r="FC22">
        <f t="shared" si="82"/>
        <v>0</v>
      </c>
    </row>
    <row r="23" spans="1:159" ht="12.75">
      <c r="A23" t="s">
        <v>48</v>
      </c>
      <c r="B23">
        <v>17</v>
      </c>
      <c r="C23">
        <v>6</v>
      </c>
      <c r="D23">
        <v>0</v>
      </c>
      <c r="E23">
        <v>0</v>
      </c>
      <c r="F23">
        <v>2</v>
      </c>
      <c r="G23">
        <v>3</v>
      </c>
      <c r="H23">
        <v>3</v>
      </c>
      <c r="I23">
        <v>1</v>
      </c>
      <c r="J23">
        <v>0</v>
      </c>
      <c r="K23">
        <v>0</v>
      </c>
      <c r="L23">
        <v>0</v>
      </c>
      <c r="M23">
        <v>0</v>
      </c>
      <c r="N23">
        <v>16</v>
      </c>
      <c r="O23">
        <v>42</v>
      </c>
      <c r="P23">
        <v>8</v>
      </c>
      <c r="Q23">
        <v>6</v>
      </c>
      <c r="R23">
        <v>336</v>
      </c>
      <c r="S23">
        <v>233</v>
      </c>
      <c r="T23">
        <v>4</v>
      </c>
      <c r="U23">
        <v>8</v>
      </c>
      <c r="V23">
        <v>0</v>
      </c>
      <c r="W23">
        <v>0</v>
      </c>
      <c r="X23">
        <v>0</v>
      </c>
      <c r="Y23">
        <v>8</v>
      </c>
      <c r="Z23">
        <v>0</v>
      </c>
      <c r="AA23">
        <v>0</v>
      </c>
      <c r="AB23">
        <v>0</v>
      </c>
      <c r="AC23">
        <v>0</v>
      </c>
      <c r="AD23">
        <v>0</v>
      </c>
      <c r="AE23">
        <v>0</v>
      </c>
      <c r="AF23">
        <v>0</v>
      </c>
      <c r="AG23">
        <v>1</v>
      </c>
      <c r="AH23">
        <v>0</v>
      </c>
      <c r="AI23">
        <v>0</v>
      </c>
      <c r="AJ23">
        <v>0</v>
      </c>
      <c r="AK23">
        <v>0</v>
      </c>
      <c r="AL23">
        <v>94</v>
      </c>
      <c r="AM23">
        <v>69</v>
      </c>
      <c r="AN23">
        <v>53</v>
      </c>
      <c r="AO23">
        <v>3</v>
      </c>
      <c r="AP23">
        <v>1</v>
      </c>
      <c r="AQ23">
        <v>1</v>
      </c>
      <c r="AR23">
        <v>0</v>
      </c>
      <c r="AS23">
        <v>0</v>
      </c>
      <c r="AT23">
        <v>0</v>
      </c>
      <c r="AU23">
        <v>0</v>
      </c>
      <c r="AV23">
        <v>0</v>
      </c>
      <c r="AW23">
        <v>0</v>
      </c>
      <c r="AX23">
        <v>0</v>
      </c>
      <c r="AY23">
        <v>0</v>
      </c>
      <c r="AZ23">
        <v>0</v>
      </c>
      <c r="BA23">
        <v>0</v>
      </c>
      <c r="BB23">
        <v>14</v>
      </c>
      <c r="BC23">
        <v>13</v>
      </c>
      <c r="BD23">
        <v>0</v>
      </c>
      <c r="BE23">
        <v>0</v>
      </c>
      <c r="BF23">
        <v>0</v>
      </c>
      <c r="BG23">
        <v>0</v>
      </c>
      <c r="BH23">
        <v>4</v>
      </c>
      <c r="BI23">
        <v>5</v>
      </c>
      <c r="BJ23">
        <v>3</v>
      </c>
      <c r="BK23">
        <v>3</v>
      </c>
      <c r="BL23">
        <v>2</v>
      </c>
      <c r="BM23">
        <v>4</v>
      </c>
      <c r="BN23">
        <v>3</v>
      </c>
      <c r="BO23">
        <v>0</v>
      </c>
      <c r="BP23">
        <v>1</v>
      </c>
      <c r="BQ23">
        <v>1</v>
      </c>
      <c r="BR23">
        <v>0</v>
      </c>
      <c r="BS23">
        <v>0</v>
      </c>
      <c r="BT23">
        <v>0</v>
      </c>
      <c r="BU23">
        <v>0</v>
      </c>
      <c r="BV23">
        <v>0</v>
      </c>
      <c r="BW23">
        <v>0</v>
      </c>
      <c r="BX23">
        <v>0</v>
      </c>
      <c r="BY23">
        <v>0</v>
      </c>
      <c r="BZ23">
        <v>0</v>
      </c>
      <c r="CA23">
        <v>0</v>
      </c>
      <c r="CB23">
        <f t="shared" si="4"/>
        <v>12.41025641025641</v>
      </c>
      <c r="CC23">
        <f>SUM(CD23:FC23)</f>
        <v>45</v>
      </c>
      <c r="CD23">
        <f t="shared" si="5"/>
        <v>0</v>
      </c>
      <c r="CE23">
        <f t="shared" si="6"/>
        <v>0</v>
      </c>
      <c r="CF23">
        <f t="shared" si="7"/>
        <v>1</v>
      </c>
      <c r="CG23">
        <f t="shared" si="8"/>
        <v>1</v>
      </c>
      <c r="CH23">
        <f t="shared" si="9"/>
        <v>0</v>
      </c>
      <c r="CI23">
        <f t="shared" si="10"/>
        <v>0</v>
      </c>
      <c r="CJ23">
        <f t="shared" si="11"/>
        <v>0</v>
      </c>
      <c r="CK23">
        <f t="shared" si="12"/>
        <v>0</v>
      </c>
      <c r="CL23">
        <f t="shared" si="13"/>
        <v>1</v>
      </c>
      <c r="CM23">
        <f t="shared" si="14"/>
        <v>1</v>
      </c>
      <c r="CN23">
        <f t="shared" si="15"/>
        <v>1</v>
      </c>
      <c r="CO23">
        <f t="shared" si="16"/>
        <v>1</v>
      </c>
      <c r="CP23">
        <f t="shared" si="17"/>
        <v>0</v>
      </c>
      <c r="CQ23">
        <f t="shared" si="18"/>
        <v>0</v>
      </c>
      <c r="CR23">
        <f t="shared" si="19"/>
        <v>0</v>
      </c>
      <c r="CS23">
        <f t="shared" si="20"/>
        <v>0</v>
      </c>
      <c r="CT23">
        <f t="shared" si="21"/>
        <v>0</v>
      </c>
      <c r="CU23">
        <f t="shared" si="22"/>
        <v>0</v>
      </c>
      <c r="CV23">
        <f t="shared" si="23"/>
        <v>0</v>
      </c>
      <c r="CW23">
        <f t="shared" si="24"/>
        <v>0</v>
      </c>
      <c r="CX23">
        <f t="shared" si="25"/>
        <v>1</v>
      </c>
      <c r="CY23">
        <f t="shared" si="26"/>
        <v>1</v>
      </c>
      <c r="CZ23">
        <f t="shared" si="27"/>
        <v>1</v>
      </c>
      <c r="DA23">
        <f t="shared" si="28"/>
        <v>0</v>
      </c>
      <c r="DB23">
        <f t="shared" si="29"/>
        <v>1</v>
      </c>
      <c r="DC23">
        <f t="shared" si="30"/>
        <v>1</v>
      </c>
      <c r="DD23">
        <f t="shared" si="31"/>
        <v>1</v>
      </c>
      <c r="DE23">
        <f t="shared" si="32"/>
        <v>1</v>
      </c>
      <c r="DF23">
        <f t="shared" si="33"/>
        <v>1</v>
      </c>
      <c r="DG23">
        <f t="shared" si="34"/>
        <v>1</v>
      </c>
      <c r="DH23">
        <f t="shared" si="35"/>
        <v>1</v>
      </c>
      <c r="DI23">
        <f t="shared" si="36"/>
        <v>0</v>
      </c>
      <c r="DJ23">
        <f t="shared" si="37"/>
        <v>1</v>
      </c>
      <c r="DK23">
        <f t="shared" si="38"/>
        <v>1</v>
      </c>
      <c r="DL23">
        <f t="shared" si="39"/>
        <v>1</v>
      </c>
      <c r="DM23">
        <f t="shared" si="40"/>
        <v>1</v>
      </c>
      <c r="DN23">
        <f t="shared" si="41"/>
        <v>0</v>
      </c>
      <c r="DO23">
        <f t="shared" si="42"/>
        <v>0</v>
      </c>
      <c r="DP23">
        <f t="shared" si="43"/>
        <v>0</v>
      </c>
      <c r="DQ23">
        <f t="shared" si="44"/>
        <v>0</v>
      </c>
      <c r="DR23">
        <f t="shared" si="45"/>
        <v>0</v>
      </c>
      <c r="DS23">
        <f t="shared" si="46"/>
        <v>0</v>
      </c>
      <c r="DT23">
        <f t="shared" si="47"/>
        <v>1</v>
      </c>
      <c r="DU23">
        <f t="shared" si="48"/>
        <v>1</v>
      </c>
      <c r="DV23">
        <f t="shared" si="49"/>
        <v>1</v>
      </c>
      <c r="DW23">
        <f t="shared" si="50"/>
        <v>1</v>
      </c>
      <c r="DX23">
        <f t="shared" si="51"/>
        <v>1</v>
      </c>
      <c r="DY23">
        <f t="shared" si="52"/>
        <v>1</v>
      </c>
      <c r="DZ23">
        <f t="shared" si="53"/>
        <v>1</v>
      </c>
      <c r="EA23">
        <f t="shared" si="54"/>
        <v>1</v>
      </c>
      <c r="EB23">
        <f t="shared" si="55"/>
        <v>1</v>
      </c>
      <c r="EC23">
        <f t="shared" si="56"/>
        <v>1</v>
      </c>
      <c r="ED23">
        <f t="shared" si="57"/>
        <v>0</v>
      </c>
      <c r="EE23">
        <f t="shared" si="58"/>
        <v>0</v>
      </c>
      <c r="EF23">
        <f t="shared" si="59"/>
        <v>1</v>
      </c>
      <c r="EG23">
        <f t="shared" si="60"/>
        <v>1</v>
      </c>
      <c r="EH23">
        <f t="shared" si="61"/>
        <v>1</v>
      </c>
      <c r="EI23">
        <f t="shared" si="62"/>
        <v>1</v>
      </c>
      <c r="EJ23">
        <f t="shared" si="63"/>
        <v>0</v>
      </c>
      <c r="EK23">
        <f t="shared" si="64"/>
        <v>0</v>
      </c>
      <c r="EL23">
        <f t="shared" si="65"/>
        <v>0</v>
      </c>
      <c r="EM23">
        <f t="shared" si="66"/>
        <v>0</v>
      </c>
      <c r="EN23">
        <f t="shared" si="67"/>
        <v>0</v>
      </c>
      <c r="EO23">
        <f t="shared" si="68"/>
        <v>0</v>
      </c>
      <c r="EP23">
        <f t="shared" si="69"/>
        <v>0</v>
      </c>
      <c r="EQ23">
        <f t="shared" si="70"/>
        <v>1</v>
      </c>
      <c r="ER23">
        <f t="shared" si="71"/>
        <v>0</v>
      </c>
      <c r="ES23">
        <f t="shared" si="72"/>
        <v>0</v>
      </c>
      <c r="ET23">
        <f t="shared" si="73"/>
        <v>1</v>
      </c>
      <c r="EU23">
        <f t="shared" si="74"/>
        <v>1</v>
      </c>
      <c r="EV23">
        <f t="shared" si="75"/>
        <v>1</v>
      </c>
      <c r="EW23">
        <f t="shared" si="76"/>
        <v>1</v>
      </c>
      <c r="EX23">
        <f t="shared" si="77"/>
        <v>1</v>
      </c>
      <c r="EY23">
        <f t="shared" si="78"/>
        <v>1</v>
      </c>
      <c r="EZ23">
        <f t="shared" si="79"/>
        <v>1</v>
      </c>
      <c r="FA23">
        <f t="shared" si="80"/>
        <v>1</v>
      </c>
      <c r="FB23">
        <f t="shared" si="81"/>
        <v>1</v>
      </c>
      <c r="FC23">
        <f t="shared" si="82"/>
        <v>1</v>
      </c>
    </row>
    <row r="24" spans="1:159" ht="12.75">
      <c r="A24" t="s">
        <v>50</v>
      </c>
      <c r="B24">
        <v>112</v>
      </c>
      <c r="C24">
        <v>150</v>
      </c>
      <c r="D24">
        <v>0</v>
      </c>
      <c r="E24">
        <v>0</v>
      </c>
      <c r="F24">
        <v>10</v>
      </c>
      <c r="G24">
        <v>7</v>
      </c>
      <c r="H24">
        <v>14</v>
      </c>
      <c r="I24">
        <v>7</v>
      </c>
      <c r="J24">
        <v>0</v>
      </c>
      <c r="K24">
        <v>0</v>
      </c>
      <c r="L24">
        <v>0</v>
      </c>
      <c r="M24">
        <v>0</v>
      </c>
      <c r="N24">
        <v>14</v>
      </c>
      <c r="O24">
        <v>12</v>
      </c>
      <c r="P24">
        <v>6</v>
      </c>
      <c r="Q24">
        <v>6</v>
      </c>
      <c r="R24">
        <v>6676</v>
      </c>
      <c r="S24">
        <v>6427</v>
      </c>
      <c r="T24">
        <v>422</v>
      </c>
      <c r="U24">
        <v>232</v>
      </c>
      <c r="V24">
        <v>0</v>
      </c>
      <c r="W24">
        <v>0</v>
      </c>
      <c r="X24">
        <v>0</v>
      </c>
      <c r="Y24">
        <v>17</v>
      </c>
      <c r="Z24">
        <v>0</v>
      </c>
      <c r="AA24">
        <v>0</v>
      </c>
      <c r="AB24">
        <v>0</v>
      </c>
      <c r="AC24">
        <v>0</v>
      </c>
      <c r="AD24">
        <v>0</v>
      </c>
      <c r="AE24">
        <v>0</v>
      </c>
      <c r="AF24">
        <v>0</v>
      </c>
      <c r="AG24">
        <v>0</v>
      </c>
      <c r="AH24">
        <v>0</v>
      </c>
      <c r="AI24">
        <v>0</v>
      </c>
      <c r="AJ24">
        <v>0</v>
      </c>
      <c r="AK24">
        <v>0</v>
      </c>
      <c r="AL24">
        <v>2173</v>
      </c>
      <c r="AM24">
        <v>870</v>
      </c>
      <c r="AN24">
        <v>19</v>
      </c>
      <c r="AO24">
        <v>17</v>
      </c>
      <c r="AP24">
        <v>0</v>
      </c>
      <c r="AQ24">
        <v>0</v>
      </c>
      <c r="AR24">
        <v>0</v>
      </c>
      <c r="AS24">
        <v>9</v>
      </c>
      <c r="AT24">
        <v>2472</v>
      </c>
      <c r="AU24">
        <v>969</v>
      </c>
      <c r="AV24">
        <v>0</v>
      </c>
      <c r="AW24">
        <v>0</v>
      </c>
      <c r="AX24">
        <v>0</v>
      </c>
      <c r="AY24">
        <v>0</v>
      </c>
      <c r="AZ24">
        <v>0</v>
      </c>
      <c r="BA24">
        <v>0</v>
      </c>
      <c r="BB24">
        <v>51</v>
      </c>
      <c r="BC24">
        <v>53</v>
      </c>
      <c r="BD24">
        <v>0</v>
      </c>
      <c r="BE24">
        <v>0</v>
      </c>
      <c r="BF24">
        <v>0</v>
      </c>
      <c r="BG24">
        <v>0</v>
      </c>
      <c r="BH24">
        <v>11</v>
      </c>
      <c r="BI24">
        <v>15</v>
      </c>
      <c r="BJ24">
        <v>11</v>
      </c>
      <c r="BK24">
        <v>8</v>
      </c>
      <c r="BL24">
        <v>0</v>
      </c>
      <c r="BM24">
        <v>0</v>
      </c>
      <c r="BN24">
        <v>0</v>
      </c>
      <c r="BO24">
        <v>0</v>
      </c>
      <c r="BP24">
        <v>4</v>
      </c>
      <c r="BQ24">
        <v>4</v>
      </c>
      <c r="BR24">
        <v>0</v>
      </c>
      <c r="BS24">
        <v>0</v>
      </c>
      <c r="BT24">
        <v>0</v>
      </c>
      <c r="BU24">
        <v>0</v>
      </c>
      <c r="BV24">
        <v>0</v>
      </c>
      <c r="BW24">
        <v>0</v>
      </c>
      <c r="BX24">
        <v>0</v>
      </c>
      <c r="BY24">
        <v>0</v>
      </c>
      <c r="BZ24">
        <v>326</v>
      </c>
      <c r="CA24">
        <v>3</v>
      </c>
      <c r="CB24">
        <f t="shared" si="4"/>
        <v>270.85897435897436</v>
      </c>
      <c r="CC24">
        <f>SUM(CD24:FC24)</f>
        <v>46</v>
      </c>
      <c r="CD24">
        <f t="shared" si="5"/>
        <v>0</v>
      </c>
      <c r="CE24">
        <f t="shared" si="6"/>
        <v>0</v>
      </c>
      <c r="CF24">
        <f t="shared" si="7"/>
        <v>1</v>
      </c>
      <c r="CG24">
        <f t="shared" si="8"/>
        <v>1</v>
      </c>
      <c r="CH24">
        <f t="shared" si="9"/>
        <v>0</v>
      </c>
      <c r="CI24">
        <f t="shared" si="10"/>
        <v>0</v>
      </c>
      <c r="CJ24">
        <f t="shared" si="11"/>
        <v>0</v>
      </c>
      <c r="CK24">
        <f t="shared" si="12"/>
        <v>0</v>
      </c>
      <c r="CL24">
        <f t="shared" si="13"/>
        <v>1</v>
      </c>
      <c r="CM24">
        <f t="shared" si="14"/>
        <v>1</v>
      </c>
      <c r="CN24">
        <f t="shared" si="15"/>
        <v>1</v>
      </c>
      <c r="CO24">
        <f t="shared" si="16"/>
        <v>1</v>
      </c>
      <c r="CP24">
        <f t="shared" si="17"/>
        <v>0</v>
      </c>
      <c r="CQ24">
        <f t="shared" si="18"/>
        <v>0</v>
      </c>
      <c r="CR24">
        <f t="shared" si="19"/>
        <v>0</v>
      </c>
      <c r="CS24">
        <f t="shared" si="20"/>
        <v>0</v>
      </c>
      <c r="CT24">
        <f t="shared" si="21"/>
        <v>0</v>
      </c>
      <c r="CU24">
        <f t="shared" si="22"/>
        <v>0</v>
      </c>
      <c r="CV24">
        <f t="shared" si="23"/>
        <v>0</v>
      </c>
      <c r="CW24">
        <f t="shared" si="24"/>
        <v>0</v>
      </c>
      <c r="CX24">
        <f t="shared" si="25"/>
        <v>1</v>
      </c>
      <c r="CY24">
        <f t="shared" si="26"/>
        <v>1</v>
      </c>
      <c r="CZ24">
        <f t="shared" si="27"/>
        <v>1</v>
      </c>
      <c r="DA24">
        <f t="shared" si="28"/>
        <v>0</v>
      </c>
      <c r="DB24">
        <f t="shared" si="29"/>
        <v>1</v>
      </c>
      <c r="DC24">
        <f t="shared" si="30"/>
        <v>1</v>
      </c>
      <c r="DD24">
        <f t="shared" si="31"/>
        <v>1</v>
      </c>
      <c r="DE24">
        <f t="shared" si="32"/>
        <v>1</v>
      </c>
      <c r="DF24">
        <f t="shared" si="33"/>
        <v>1</v>
      </c>
      <c r="DG24">
        <f t="shared" si="34"/>
        <v>1</v>
      </c>
      <c r="DH24">
        <f t="shared" si="35"/>
        <v>1</v>
      </c>
      <c r="DI24">
        <f t="shared" si="36"/>
        <v>1</v>
      </c>
      <c r="DJ24">
        <f t="shared" si="37"/>
        <v>1</v>
      </c>
      <c r="DK24">
        <f t="shared" si="38"/>
        <v>1</v>
      </c>
      <c r="DL24">
        <f t="shared" si="39"/>
        <v>1</v>
      </c>
      <c r="DM24">
        <f t="shared" si="40"/>
        <v>1</v>
      </c>
      <c r="DN24">
        <f t="shared" si="41"/>
        <v>0</v>
      </c>
      <c r="DO24">
        <f t="shared" si="42"/>
        <v>0</v>
      </c>
      <c r="DP24">
        <f t="shared" si="43"/>
        <v>0</v>
      </c>
      <c r="DQ24">
        <f t="shared" si="44"/>
        <v>0</v>
      </c>
      <c r="DR24">
        <f t="shared" si="45"/>
        <v>1</v>
      </c>
      <c r="DS24">
        <f t="shared" si="46"/>
        <v>1</v>
      </c>
      <c r="DT24">
        <f t="shared" si="47"/>
        <v>1</v>
      </c>
      <c r="DU24">
        <f t="shared" si="48"/>
        <v>0</v>
      </c>
      <c r="DV24">
        <f t="shared" si="49"/>
        <v>0</v>
      </c>
      <c r="DW24">
        <f t="shared" si="50"/>
        <v>0</v>
      </c>
      <c r="DX24">
        <f t="shared" si="51"/>
        <v>1</v>
      </c>
      <c r="DY24">
        <f t="shared" si="52"/>
        <v>1</v>
      </c>
      <c r="DZ24">
        <f t="shared" si="53"/>
        <v>1</v>
      </c>
      <c r="EA24">
        <f t="shared" si="54"/>
        <v>1</v>
      </c>
      <c r="EB24">
        <f t="shared" si="55"/>
        <v>1</v>
      </c>
      <c r="EC24">
        <f t="shared" si="56"/>
        <v>1</v>
      </c>
      <c r="ED24">
        <f t="shared" si="57"/>
        <v>0</v>
      </c>
      <c r="EE24">
        <f t="shared" si="58"/>
        <v>0</v>
      </c>
      <c r="EF24">
        <f t="shared" si="59"/>
        <v>1</v>
      </c>
      <c r="EG24">
        <f t="shared" si="60"/>
        <v>1</v>
      </c>
      <c r="EH24">
        <f t="shared" si="61"/>
        <v>1</v>
      </c>
      <c r="EI24">
        <f t="shared" si="62"/>
        <v>1</v>
      </c>
      <c r="EJ24">
        <f t="shared" si="63"/>
        <v>0</v>
      </c>
      <c r="EK24">
        <f t="shared" si="64"/>
        <v>0</v>
      </c>
      <c r="EL24">
        <f t="shared" si="65"/>
        <v>0</v>
      </c>
      <c r="EM24">
        <f t="shared" si="66"/>
        <v>0</v>
      </c>
      <c r="EN24">
        <f t="shared" si="67"/>
        <v>1</v>
      </c>
      <c r="EO24">
        <f t="shared" si="68"/>
        <v>1</v>
      </c>
      <c r="EP24">
        <f t="shared" si="69"/>
        <v>1</v>
      </c>
      <c r="EQ24">
        <f t="shared" si="70"/>
        <v>1</v>
      </c>
      <c r="ER24">
        <f t="shared" si="71"/>
        <v>0</v>
      </c>
      <c r="ES24">
        <f t="shared" si="72"/>
        <v>0</v>
      </c>
      <c r="ET24">
        <f t="shared" si="73"/>
        <v>1</v>
      </c>
      <c r="EU24">
        <f t="shared" si="74"/>
        <v>1</v>
      </c>
      <c r="EV24">
        <f t="shared" si="75"/>
        <v>1</v>
      </c>
      <c r="EW24">
        <f t="shared" si="76"/>
        <v>1</v>
      </c>
      <c r="EX24">
        <f t="shared" si="77"/>
        <v>1</v>
      </c>
      <c r="EY24">
        <f t="shared" si="78"/>
        <v>1</v>
      </c>
      <c r="EZ24">
        <f t="shared" si="79"/>
        <v>1</v>
      </c>
      <c r="FA24">
        <f t="shared" si="80"/>
        <v>1</v>
      </c>
      <c r="FB24">
        <f t="shared" si="81"/>
        <v>0</v>
      </c>
      <c r="FC24">
        <f t="shared" si="82"/>
        <v>0</v>
      </c>
    </row>
    <row r="25" spans="1:159" ht="12.75">
      <c r="A25" t="s">
        <v>52</v>
      </c>
      <c r="B25">
        <v>5</v>
      </c>
      <c r="C25">
        <v>4</v>
      </c>
      <c r="D25">
        <v>0</v>
      </c>
      <c r="E25">
        <v>0</v>
      </c>
      <c r="F25">
        <v>1</v>
      </c>
      <c r="G25">
        <v>1</v>
      </c>
      <c r="H25">
        <v>0</v>
      </c>
      <c r="I25">
        <v>0</v>
      </c>
      <c r="J25">
        <v>0</v>
      </c>
      <c r="K25">
        <v>0</v>
      </c>
      <c r="L25">
        <v>0</v>
      </c>
      <c r="M25">
        <v>0</v>
      </c>
      <c r="N25">
        <v>14</v>
      </c>
      <c r="O25">
        <v>8</v>
      </c>
      <c r="P25">
        <v>3</v>
      </c>
      <c r="Q25">
        <v>2</v>
      </c>
      <c r="R25">
        <v>1080</v>
      </c>
      <c r="S25">
        <v>1131</v>
      </c>
      <c r="T25">
        <v>1</v>
      </c>
      <c r="U25">
        <v>7</v>
      </c>
      <c r="V25">
        <v>0</v>
      </c>
      <c r="W25">
        <v>0</v>
      </c>
      <c r="X25">
        <v>0</v>
      </c>
      <c r="Y25">
        <v>4</v>
      </c>
      <c r="Z25">
        <v>0</v>
      </c>
      <c r="AA25">
        <v>0</v>
      </c>
      <c r="AB25">
        <v>0</v>
      </c>
      <c r="AC25">
        <v>0</v>
      </c>
      <c r="AD25">
        <v>0</v>
      </c>
      <c r="AE25">
        <v>0</v>
      </c>
      <c r="AF25">
        <v>0</v>
      </c>
      <c r="AG25">
        <v>0</v>
      </c>
      <c r="AH25">
        <v>0</v>
      </c>
      <c r="AI25">
        <v>0</v>
      </c>
      <c r="AJ25">
        <v>0</v>
      </c>
      <c r="AK25">
        <v>0</v>
      </c>
      <c r="AL25">
        <v>44</v>
      </c>
      <c r="AM25">
        <v>42</v>
      </c>
      <c r="AN25">
        <v>4</v>
      </c>
      <c r="AO25">
        <v>4</v>
      </c>
      <c r="AP25">
        <v>0</v>
      </c>
      <c r="AQ25">
        <v>0</v>
      </c>
      <c r="AR25">
        <v>0</v>
      </c>
      <c r="AS25">
        <v>0</v>
      </c>
      <c r="AT25">
        <v>0</v>
      </c>
      <c r="AU25">
        <v>0</v>
      </c>
      <c r="AV25">
        <v>0</v>
      </c>
      <c r="AW25">
        <v>0</v>
      </c>
      <c r="AX25">
        <v>1</v>
      </c>
      <c r="AY25">
        <v>0</v>
      </c>
      <c r="AZ25">
        <v>1</v>
      </c>
      <c r="BA25">
        <v>0</v>
      </c>
      <c r="BB25">
        <v>1</v>
      </c>
      <c r="BC25">
        <v>3</v>
      </c>
      <c r="BD25">
        <v>0</v>
      </c>
      <c r="BE25">
        <v>0</v>
      </c>
      <c r="BF25">
        <v>1</v>
      </c>
      <c r="BG25">
        <v>1</v>
      </c>
      <c r="BH25">
        <v>1</v>
      </c>
      <c r="BI25">
        <v>1</v>
      </c>
      <c r="BJ25">
        <v>3</v>
      </c>
      <c r="BK25">
        <v>4</v>
      </c>
      <c r="BL25">
        <v>0</v>
      </c>
      <c r="BM25">
        <v>0</v>
      </c>
      <c r="BN25">
        <v>1</v>
      </c>
      <c r="BO25">
        <v>1</v>
      </c>
      <c r="BP25">
        <v>0</v>
      </c>
      <c r="BQ25">
        <v>0</v>
      </c>
      <c r="BR25">
        <v>0</v>
      </c>
      <c r="BS25">
        <v>0</v>
      </c>
      <c r="BT25">
        <v>0</v>
      </c>
      <c r="BU25">
        <v>0</v>
      </c>
      <c r="BV25">
        <v>1</v>
      </c>
      <c r="BW25">
        <v>0</v>
      </c>
      <c r="BX25">
        <v>0</v>
      </c>
      <c r="BY25">
        <v>0</v>
      </c>
      <c r="BZ25">
        <v>0</v>
      </c>
      <c r="CA25">
        <v>0</v>
      </c>
      <c r="CB25">
        <f t="shared" si="4"/>
        <v>30.44871794871795</v>
      </c>
      <c r="CC25">
        <f>SUM(CD25:FC25)</f>
        <v>48</v>
      </c>
      <c r="CD25">
        <f t="shared" si="5"/>
        <v>0</v>
      </c>
      <c r="CE25">
        <f t="shared" si="6"/>
        <v>0</v>
      </c>
      <c r="CF25">
        <f t="shared" si="7"/>
        <v>1</v>
      </c>
      <c r="CG25">
        <f t="shared" si="8"/>
        <v>1</v>
      </c>
      <c r="CH25">
        <f t="shared" si="9"/>
        <v>0</v>
      </c>
      <c r="CI25">
        <f t="shared" si="10"/>
        <v>0</v>
      </c>
      <c r="CJ25">
        <f t="shared" si="11"/>
        <v>1</v>
      </c>
      <c r="CK25">
        <f t="shared" si="12"/>
        <v>1</v>
      </c>
      <c r="CL25">
        <f t="shared" si="13"/>
        <v>1</v>
      </c>
      <c r="CM25">
        <f t="shared" si="14"/>
        <v>1</v>
      </c>
      <c r="CN25">
        <f t="shared" si="15"/>
        <v>1</v>
      </c>
      <c r="CO25">
        <f t="shared" si="16"/>
        <v>1</v>
      </c>
      <c r="CP25">
        <f t="shared" si="17"/>
        <v>0</v>
      </c>
      <c r="CQ25">
        <f t="shared" si="18"/>
        <v>0</v>
      </c>
      <c r="CR25">
        <f t="shared" si="19"/>
        <v>0</v>
      </c>
      <c r="CS25">
        <f t="shared" si="20"/>
        <v>0</v>
      </c>
      <c r="CT25">
        <f t="shared" si="21"/>
        <v>0</v>
      </c>
      <c r="CU25">
        <f t="shared" si="22"/>
        <v>0</v>
      </c>
      <c r="CV25">
        <f t="shared" si="23"/>
        <v>0</v>
      </c>
      <c r="CW25">
        <f t="shared" si="24"/>
        <v>0</v>
      </c>
      <c r="CX25">
        <f t="shared" si="25"/>
        <v>1</v>
      </c>
      <c r="CY25">
        <f t="shared" si="26"/>
        <v>1</v>
      </c>
      <c r="CZ25">
        <f t="shared" si="27"/>
        <v>1</v>
      </c>
      <c r="DA25">
        <f t="shared" si="28"/>
        <v>0</v>
      </c>
      <c r="DB25">
        <f t="shared" si="29"/>
        <v>1</v>
      </c>
      <c r="DC25">
        <f t="shared" si="30"/>
        <v>1</v>
      </c>
      <c r="DD25">
        <f t="shared" si="31"/>
        <v>1</v>
      </c>
      <c r="DE25">
        <f t="shared" si="32"/>
        <v>1</v>
      </c>
      <c r="DF25">
        <f t="shared" si="33"/>
        <v>1</v>
      </c>
      <c r="DG25">
        <f t="shared" si="34"/>
        <v>1</v>
      </c>
      <c r="DH25">
        <f t="shared" si="35"/>
        <v>1</v>
      </c>
      <c r="DI25">
        <f t="shared" si="36"/>
        <v>1</v>
      </c>
      <c r="DJ25">
        <f t="shared" si="37"/>
        <v>1</v>
      </c>
      <c r="DK25">
        <f t="shared" si="38"/>
        <v>1</v>
      </c>
      <c r="DL25">
        <f t="shared" si="39"/>
        <v>1</v>
      </c>
      <c r="DM25">
        <f t="shared" si="40"/>
        <v>1</v>
      </c>
      <c r="DN25">
        <f t="shared" si="41"/>
        <v>0</v>
      </c>
      <c r="DO25">
        <f t="shared" si="42"/>
        <v>0</v>
      </c>
      <c r="DP25">
        <f t="shared" si="43"/>
        <v>0</v>
      </c>
      <c r="DQ25">
        <f t="shared" si="44"/>
        <v>0</v>
      </c>
      <c r="DR25">
        <f t="shared" si="45"/>
        <v>1</v>
      </c>
      <c r="DS25">
        <f t="shared" si="46"/>
        <v>1</v>
      </c>
      <c r="DT25">
        <f t="shared" si="47"/>
        <v>1</v>
      </c>
      <c r="DU25">
        <f t="shared" si="48"/>
        <v>1</v>
      </c>
      <c r="DV25">
        <f t="shared" si="49"/>
        <v>1</v>
      </c>
      <c r="DW25">
        <f t="shared" si="50"/>
        <v>1</v>
      </c>
      <c r="DX25">
        <f t="shared" si="51"/>
        <v>1</v>
      </c>
      <c r="DY25">
        <f t="shared" si="52"/>
        <v>1</v>
      </c>
      <c r="DZ25">
        <f t="shared" si="53"/>
        <v>0</v>
      </c>
      <c r="EA25">
        <f t="shared" si="54"/>
        <v>1</v>
      </c>
      <c r="EB25">
        <f t="shared" si="55"/>
        <v>0</v>
      </c>
      <c r="EC25">
        <f t="shared" si="56"/>
        <v>1</v>
      </c>
      <c r="ED25">
        <f t="shared" si="57"/>
        <v>0</v>
      </c>
      <c r="EE25">
        <f t="shared" si="58"/>
        <v>0</v>
      </c>
      <c r="EF25">
        <f t="shared" si="59"/>
        <v>1</v>
      </c>
      <c r="EG25">
        <f t="shared" si="60"/>
        <v>1</v>
      </c>
      <c r="EH25">
        <f t="shared" si="61"/>
        <v>0</v>
      </c>
      <c r="EI25">
        <f t="shared" si="62"/>
        <v>0</v>
      </c>
      <c r="EJ25">
        <f t="shared" si="63"/>
        <v>0</v>
      </c>
      <c r="EK25">
        <f t="shared" si="64"/>
        <v>0</v>
      </c>
      <c r="EL25">
        <f t="shared" si="65"/>
        <v>0</v>
      </c>
      <c r="EM25">
        <f t="shared" si="66"/>
        <v>0</v>
      </c>
      <c r="EN25">
        <f t="shared" si="67"/>
        <v>1</v>
      </c>
      <c r="EO25">
        <f t="shared" si="68"/>
        <v>1</v>
      </c>
      <c r="EP25">
        <f t="shared" si="69"/>
        <v>0</v>
      </c>
      <c r="EQ25">
        <f t="shared" si="70"/>
        <v>0</v>
      </c>
      <c r="ER25">
        <f t="shared" si="71"/>
        <v>1</v>
      </c>
      <c r="ES25">
        <f t="shared" si="72"/>
        <v>1</v>
      </c>
      <c r="ET25">
        <f t="shared" si="73"/>
        <v>1</v>
      </c>
      <c r="EU25">
        <f t="shared" si="74"/>
        <v>1</v>
      </c>
      <c r="EV25">
        <f t="shared" si="75"/>
        <v>1</v>
      </c>
      <c r="EW25">
        <f t="shared" si="76"/>
        <v>1</v>
      </c>
      <c r="EX25">
        <f t="shared" si="77"/>
        <v>0</v>
      </c>
      <c r="EY25">
        <f t="shared" si="78"/>
        <v>1</v>
      </c>
      <c r="EZ25">
        <f t="shared" si="79"/>
        <v>1</v>
      </c>
      <c r="FA25">
        <f t="shared" si="80"/>
        <v>1</v>
      </c>
      <c r="FB25">
        <f t="shared" si="81"/>
        <v>1</v>
      </c>
      <c r="FC25">
        <f t="shared" si="82"/>
        <v>1</v>
      </c>
    </row>
    <row r="26" spans="1:159" ht="12.75">
      <c r="A26" t="s">
        <v>54</v>
      </c>
      <c r="B26">
        <v>0</v>
      </c>
      <c r="C26">
        <v>0</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4</v>
      </c>
      <c r="Z26">
        <v>0</v>
      </c>
      <c r="AA26">
        <v>0</v>
      </c>
      <c r="AB26">
        <v>0</v>
      </c>
      <c r="AC26">
        <v>0</v>
      </c>
      <c r="AD26">
        <v>0</v>
      </c>
      <c r="AE26">
        <v>0</v>
      </c>
      <c r="AF26">
        <v>0</v>
      </c>
      <c r="AG26">
        <v>0</v>
      </c>
      <c r="AH26">
        <v>0</v>
      </c>
      <c r="AI26">
        <v>0</v>
      </c>
      <c r="AJ26">
        <v>0</v>
      </c>
      <c r="AK26">
        <v>0</v>
      </c>
      <c r="AL26">
        <v>41</v>
      </c>
      <c r="AM26">
        <v>41</v>
      </c>
      <c r="AN26">
        <v>0</v>
      </c>
      <c r="AO26">
        <v>1</v>
      </c>
      <c r="AP26">
        <v>0</v>
      </c>
      <c r="AQ26">
        <v>0</v>
      </c>
      <c r="AR26">
        <v>0</v>
      </c>
      <c r="AS26">
        <v>0</v>
      </c>
      <c r="AT26">
        <v>0</v>
      </c>
      <c r="AU26">
        <v>0</v>
      </c>
      <c r="AV26">
        <v>0</v>
      </c>
      <c r="AW26">
        <v>0</v>
      </c>
      <c r="AX26">
        <v>0</v>
      </c>
      <c r="AY26">
        <v>0</v>
      </c>
      <c r="AZ26">
        <v>0</v>
      </c>
      <c r="BA26">
        <v>0</v>
      </c>
      <c r="BB26">
        <v>7</v>
      </c>
      <c r="BC26">
        <v>10</v>
      </c>
      <c r="BD26">
        <v>0</v>
      </c>
      <c r="BE26">
        <v>0</v>
      </c>
      <c r="BF26">
        <v>0</v>
      </c>
      <c r="BG26">
        <v>0</v>
      </c>
      <c r="BH26">
        <v>1</v>
      </c>
      <c r="BI26">
        <v>0</v>
      </c>
      <c r="BJ26">
        <v>18</v>
      </c>
      <c r="BK26">
        <v>18</v>
      </c>
      <c r="BL26">
        <v>0</v>
      </c>
      <c r="BM26">
        <v>0</v>
      </c>
      <c r="BN26">
        <v>0</v>
      </c>
      <c r="BO26">
        <v>0</v>
      </c>
      <c r="BP26">
        <v>0</v>
      </c>
      <c r="BQ26">
        <v>0</v>
      </c>
      <c r="BR26">
        <v>0</v>
      </c>
      <c r="BS26">
        <v>0</v>
      </c>
      <c r="BT26">
        <v>0</v>
      </c>
      <c r="BU26">
        <v>0</v>
      </c>
      <c r="BV26">
        <v>0</v>
      </c>
      <c r="BW26">
        <v>0</v>
      </c>
      <c r="BX26">
        <v>0</v>
      </c>
      <c r="BY26">
        <v>0</v>
      </c>
      <c r="BZ26">
        <v>0</v>
      </c>
      <c r="CA26">
        <v>0</v>
      </c>
      <c r="CB26">
        <f t="shared" si="4"/>
        <v>1.8076923076923077</v>
      </c>
      <c r="CC26">
        <f>SUM(CD26:FC26)</f>
        <v>69</v>
      </c>
      <c r="CD26">
        <f t="shared" si="5"/>
        <v>1</v>
      </c>
      <c r="CE26">
        <f t="shared" si="6"/>
        <v>1</v>
      </c>
      <c r="CF26">
        <f t="shared" si="7"/>
        <v>1</v>
      </c>
      <c r="CG26">
        <f t="shared" si="8"/>
        <v>1</v>
      </c>
      <c r="CH26">
        <f t="shared" si="9"/>
        <v>1</v>
      </c>
      <c r="CI26">
        <f t="shared" si="10"/>
        <v>1</v>
      </c>
      <c r="CJ26">
        <f t="shared" si="11"/>
        <v>1</v>
      </c>
      <c r="CK26">
        <f t="shared" si="12"/>
        <v>1</v>
      </c>
      <c r="CL26">
        <f t="shared" si="13"/>
        <v>1</v>
      </c>
      <c r="CM26">
        <f t="shared" si="14"/>
        <v>1</v>
      </c>
      <c r="CN26">
        <f t="shared" si="15"/>
        <v>1</v>
      </c>
      <c r="CO26">
        <f t="shared" si="16"/>
        <v>1</v>
      </c>
      <c r="CP26">
        <f t="shared" si="17"/>
        <v>1</v>
      </c>
      <c r="CQ26">
        <f t="shared" si="18"/>
        <v>1</v>
      </c>
      <c r="CR26">
        <f t="shared" si="19"/>
        <v>1</v>
      </c>
      <c r="CS26">
        <f t="shared" si="20"/>
        <v>1</v>
      </c>
      <c r="CT26">
        <f t="shared" si="21"/>
        <v>1</v>
      </c>
      <c r="CU26">
        <f t="shared" si="22"/>
        <v>1</v>
      </c>
      <c r="CV26">
        <f t="shared" si="23"/>
        <v>1</v>
      </c>
      <c r="CW26">
        <f t="shared" si="24"/>
        <v>1</v>
      </c>
      <c r="CX26">
        <f t="shared" si="25"/>
        <v>1</v>
      </c>
      <c r="CY26">
        <f t="shared" si="26"/>
        <v>1</v>
      </c>
      <c r="CZ26">
        <f t="shared" si="27"/>
        <v>1</v>
      </c>
      <c r="DA26">
        <f t="shared" si="28"/>
        <v>0</v>
      </c>
      <c r="DB26">
        <f t="shared" si="29"/>
        <v>1</v>
      </c>
      <c r="DC26">
        <f t="shared" si="30"/>
        <v>1</v>
      </c>
      <c r="DD26">
        <f t="shared" si="31"/>
        <v>1</v>
      </c>
      <c r="DE26">
        <f t="shared" si="32"/>
        <v>1</v>
      </c>
      <c r="DF26">
        <f t="shared" si="33"/>
        <v>1</v>
      </c>
      <c r="DG26">
        <f t="shared" si="34"/>
        <v>1</v>
      </c>
      <c r="DH26">
        <f t="shared" si="35"/>
        <v>1</v>
      </c>
      <c r="DI26">
        <f t="shared" si="36"/>
        <v>1</v>
      </c>
      <c r="DJ26">
        <f t="shared" si="37"/>
        <v>1</v>
      </c>
      <c r="DK26">
        <f t="shared" si="38"/>
        <v>1</v>
      </c>
      <c r="DL26">
        <f t="shared" si="39"/>
        <v>1</v>
      </c>
      <c r="DM26">
        <f t="shared" si="40"/>
        <v>1</v>
      </c>
      <c r="DN26">
        <f t="shared" si="41"/>
        <v>0</v>
      </c>
      <c r="DO26">
        <f t="shared" si="42"/>
        <v>0</v>
      </c>
      <c r="DP26">
        <f t="shared" si="43"/>
        <v>1</v>
      </c>
      <c r="DQ26">
        <f t="shared" si="44"/>
        <v>0</v>
      </c>
      <c r="DR26">
        <f t="shared" si="45"/>
        <v>1</v>
      </c>
      <c r="DS26">
        <f t="shared" si="46"/>
        <v>1</v>
      </c>
      <c r="DT26">
        <f t="shared" si="47"/>
        <v>1</v>
      </c>
      <c r="DU26">
        <f t="shared" si="48"/>
        <v>1</v>
      </c>
      <c r="DV26">
        <f t="shared" si="49"/>
        <v>1</v>
      </c>
      <c r="DW26">
        <f t="shared" si="50"/>
        <v>1</v>
      </c>
      <c r="DX26">
        <f t="shared" si="51"/>
        <v>1</v>
      </c>
      <c r="DY26">
        <f t="shared" si="52"/>
        <v>1</v>
      </c>
      <c r="DZ26">
        <f t="shared" si="53"/>
        <v>1</v>
      </c>
      <c r="EA26">
        <f t="shared" si="54"/>
        <v>1</v>
      </c>
      <c r="EB26">
        <f t="shared" si="55"/>
        <v>1</v>
      </c>
      <c r="EC26">
        <f t="shared" si="56"/>
        <v>1</v>
      </c>
      <c r="ED26">
        <f t="shared" si="57"/>
        <v>0</v>
      </c>
      <c r="EE26">
        <f t="shared" si="58"/>
        <v>0</v>
      </c>
      <c r="EF26">
        <f t="shared" si="59"/>
        <v>1</v>
      </c>
      <c r="EG26">
        <f t="shared" si="60"/>
        <v>1</v>
      </c>
      <c r="EH26">
        <f t="shared" si="61"/>
        <v>1</v>
      </c>
      <c r="EI26">
        <f t="shared" si="62"/>
        <v>1</v>
      </c>
      <c r="EJ26">
        <f t="shared" si="63"/>
        <v>0</v>
      </c>
      <c r="EK26">
        <f t="shared" si="64"/>
        <v>1</v>
      </c>
      <c r="EL26">
        <f t="shared" si="65"/>
        <v>0</v>
      </c>
      <c r="EM26">
        <f t="shared" si="66"/>
        <v>0</v>
      </c>
      <c r="EN26">
        <f t="shared" si="67"/>
        <v>1</v>
      </c>
      <c r="EO26">
        <f t="shared" si="68"/>
        <v>1</v>
      </c>
      <c r="EP26">
        <f t="shared" si="69"/>
        <v>1</v>
      </c>
      <c r="EQ26">
        <f t="shared" si="70"/>
        <v>1</v>
      </c>
      <c r="ER26">
        <f t="shared" si="71"/>
        <v>1</v>
      </c>
      <c r="ES26">
        <f t="shared" si="72"/>
        <v>1</v>
      </c>
      <c r="ET26">
        <f t="shared" si="73"/>
        <v>1</v>
      </c>
      <c r="EU26">
        <f t="shared" si="74"/>
        <v>1</v>
      </c>
      <c r="EV26">
        <f t="shared" si="75"/>
        <v>1</v>
      </c>
      <c r="EW26">
        <f t="shared" si="76"/>
        <v>1</v>
      </c>
      <c r="EX26">
        <f t="shared" si="77"/>
        <v>1</v>
      </c>
      <c r="EY26">
        <f t="shared" si="78"/>
        <v>1</v>
      </c>
      <c r="EZ26">
        <f t="shared" si="79"/>
        <v>1</v>
      </c>
      <c r="FA26">
        <f t="shared" si="80"/>
        <v>1</v>
      </c>
      <c r="FB26">
        <f t="shared" si="81"/>
        <v>1</v>
      </c>
      <c r="FC26">
        <f t="shared" si="82"/>
        <v>1</v>
      </c>
    </row>
    <row r="27" spans="1:159" ht="12.75">
      <c r="A27" t="s">
        <v>56</v>
      </c>
      <c r="B27">
        <v>0</v>
      </c>
      <c r="C27">
        <v>1</v>
      </c>
      <c r="D27">
        <v>0</v>
      </c>
      <c r="E27">
        <v>0</v>
      </c>
      <c r="F27">
        <v>0</v>
      </c>
      <c r="G27">
        <v>1</v>
      </c>
      <c r="H27">
        <v>0</v>
      </c>
      <c r="I27">
        <v>0</v>
      </c>
      <c r="J27">
        <v>0</v>
      </c>
      <c r="K27">
        <v>0</v>
      </c>
      <c r="L27">
        <v>0</v>
      </c>
      <c r="M27">
        <v>0</v>
      </c>
      <c r="N27">
        <v>17</v>
      </c>
      <c r="O27">
        <v>17</v>
      </c>
      <c r="P27">
        <v>0</v>
      </c>
      <c r="Q27">
        <v>0</v>
      </c>
      <c r="R27">
        <v>467</v>
      </c>
      <c r="S27">
        <v>487</v>
      </c>
      <c r="T27">
        <v>0</v>
      </c>
      <c r="U27">
        <v>4</v>
      </c>
      <c r="V27">
        <v>0</v>
      </c>
      <c r="W27">
        <v>0</v>
      </c>
      <c r="X27">
        <v>0</v>
      </c>
      <c r="Y27">
        <v>4</v>
      </c>
      <c r="Z27">
        <v>0</v>
      </c>
      <c r="AA27">
        <v>0</v>
      </c>
      <c r="AB27">
        <v>0</v>
      </c>
      <c r="AC27">
        <v>0</v>
      </c>
      <c r="AD27">
        <v>0</v>
      </c>
      <c r="AE27">
        <v>0</v>
      </c>
      <c r="AF27">
        <v>0</v>
      </c>
      <c r="AG27">
        <v>0</v>
      </c>
      <c r="AH27">
        <v>0</v>
      </c>
      <c r="AI27">
        <v>0</v>
      </c>
      <c r="AJ27">
        <v>0</v>
      </c>
      <c r="AK27">
        <v>0</v>
      </c>
      <c r="AL27">
        <v>44</v>
      </c>
      <c r="AM27">
        <v>43</v>
      </c>
      <c r="AN27">
        <v>2</v>
      </c>
      <c r="AO27">
        <v>2</v>
      </c>
      <c r="AP27">
        <v>1</v>
      </c>
      <c r="AQ27">
        <v>0</v>
      </c>
      <c r="AR27">
        <v>0</v>
      </c>
      <c r="AS27">
        <v>0</v>
      </c>
      <c r="AT27">
        <v>0</v>
      </c>
      <c r="AU27">
        <v>0</v>
      </c>
      <c r="AV27">
        <v>0</v>
      </c>
      <c r="AW27">
        <v>0</v>
      </c>
      <c r="AX27">
        <v>0</v>
      </c>
      <c r="AY27">
        <v>0</v>
      </c>
      <c r="AZ27">
        <v>0</v>
      </c>
      <c r="BA27">
        <v>0</v>
      </c>
      <c r="BB27">
        <v>2</v>
      </c>
      <c r="BC27">
        <v>1</v>
      </c>
      <c r="BD27">
        <v>0</v>
      </c>
      <c r="BE27">
        <v>0</v>
      </c>
      <c r="BF27">
        <v>0</v>
      </c>
      <c r="BG27">
        <v>0</v>
      </c>
      <c r="BH27">
        <v>1</v>
      </c>
      <c r="BI27">
        <v>0</v>
      </c>
      <c r="BJ27">
        <v>3</v>
      </c>
      <c r="BK27">
        <v>3</v>
      </c>
      <c r="BL27">
        <v>0</v>
      </c>
      <c r="BM27">
        <v>0</v>
      </c>
      <c r="BN27">
        <v>0</v>
      </c>
      <c r="BO27">
        <v>0</v>
      </c>
      <c r="BP27">
        <v>0</v>
      </c>
      <c r="BQ27">
        <v>0</v>
      </c>
      <c r="BR27">
        <v>0</v>
      </c>
      <c r="BS27">
        <v>0</v>
      </c>
      <c r="BT27">
        <v>0</v>
      </c>
      <c r="BU27">
        <v>0</v>
      </c>
      <c r="BV27">
        <v>0</v>
      </c>
      <c r="BW27">
        <v>0</v>
      </c>
      <c r="BX27">
        <v>0</v>
      </c>
      <c r="BY27">
        <v>0</v>
      </c>
      <c r="BZ27">
        <v>0</v>
      </c>
      <c r="CA27">
        <v>0</v>
      </c>
      <c r="CB27">
        <f t="shared" si="4"/>
        <v>14.102564102564102</v>
      </c>
      <c r="CC27">
        <f>SUM(CD27:FC27)</f>
        <v>60</v>
      </c>
      <c r="CD27">
        <f t="shared" si="5"/>
        <v>1</v>
      </c>
      <c r="CE27">
        <f t="shared" si="6"/>
        <v>0</v>
      </c>
      <c r="CF27">
        <f t="shared" si="7"/>
        <v>1</v>
      </c>
      <c r="CG27">
        <f t="shared" si="8"/>
        <v>1</v>
      </c>
      <c r="CH27">
        <f t="shared" si="9"/>
        <v>1</v>
      </c>
      <c r="CI27">
        <f t="shared" si="10"/>
        <v>0</v>
      </c>
      <c r="CJ27">
        <f t="shared" si="11"/>
        <v>1</v>
      </c>
      <c r="CK27">
        <f t="shared" si="12"/>
        <v>1</v>
      </c>
      <c r="CL27">
        <f t="shared" si="13"/>
        <v>1</v>
      </c>
      <c r="CM27">
        <f t="shared" si="14"/>
        <v>1</v>
      </c>
      <c r="CN27">
        <f t="shared" si="15"/>
        <v>1</v>
      </c>
      <c r="CO27">
        <f t="shared" si="16"/>
        <v>1</v>
      </c>
      <c r="CP27">
        <f t="shared" si="17"/>
        <v>0</v>
      </c>
      <c r="CQ27">
        <f t="shared" si="18"/>
        <v>0</v>
      </c>
      <c r="CR27">
        <f t="shared" si="19"/>
        <v>1</v>
      </c>
      <c r="CS27">
        <f t="shared" si="20"/>
        <v>1</v>
      </c>
      <c r="CT27">
        <f t="shared" si="21"/>
        <v>0</v>
      </c>
      <c r="CU27">
        <f t="shared" si="22"/>
        <v>0</v>
      </c>
      <c r="CV27">
        <f t="shared" si="23"/>
        <v>1</v>
      </c>
      <c r="CW27">
        <f t="shared" si="24"/>
        <v>0</v>
      </c>
      <c r="CX27">
        <f t="shared" si="25"/>
        <v>1</v>
      </c>
      <c r="CY27">
        <f t="shared" si="26"/>
        <v>1</v>
      </c>
      <c r="CZ27">
        <f t="shared" si="27"/>
        <v>1</v>
      </c>
      <c r="DA27">
        <f t="shared" si="28"/>
        <v>0</v>
      </c>
      <c r="DB27">
        <f t="shared" si="29"/>
        <v>1</v>
      </c>
      <c r="DC27">
        <f t="shared" si="30"/>
        <v>1</v>
      </c>
      <c r="DD27">
        <f t="shared" si="31"/>
        <v>1</v>
      </c>
      <c r="DE27">
        <f t="shared" si="32"/>
        <v>1</v>
      </c>
      <c r="DF27">
        <f t="shared" si="33"/>
        <v>1</v>
      </c>
      <c r="DG27">
        <f t="shared" si="34"/>
        <v>1</v>
      </c>
      <c r="DH27">
        <f t="shared" si="35"/>
        <v>1</v>
      </c>
      <c r="DI27">
        <f t="shared" si="36"/>
        <v>1</v>
      </c>
      <c r="DJ27">
        <f t="shared" si="37"/>
        <v>1</v>
      </c>
      <c r="DK27">
        <f t="shared" si="38"/>
        <v>1</v>
      </c>
      <c r="DL27">
        <f t="shared" si="39"/>
        <v>1</v>
      </c>
      <c r="DM27">
        <f t="shared" si="40"/>
        <v>1</v>
      </c>
      <c r="DN27">
        <f t="shared" si="41"/>
        <v>0</v>
      </c>
      <c r="DO27">
        <f t="shared" si="42"/>
        <v>0</v>
      </c>
      <c r="DP27">
        <f t="shared" si="43"/>
        <v>0</v>
      </c>
      <c r="DQ27">
        <f t="shared" si="44"/>
        <v>0</v>
      </c>
      <c r="DR27">
        <f t="shared" si="45"/>
        <v>0</v>
      </c>
      <c r="DS27">
        <f t="shared" si="46"/>
        <v>1</v>
      </c>
      <c r="DT27">
        <f t="shared" si="47"/>
        <v>1</v>
      </c>
      <c r="DU27">
        <f t="shared" si="48"/>
        <v>1</v>
      </c>
      <c r="DV27">
        <f t="shared" si="49"/>
        <v>1</v>
      </c>
      <c r="DW27">
        <f t="shared" si="50"/>
        <v>1</v>
      </c>
      <c r="DX27">
        <f t="shared" si="51"/>
        <v>1</v>
      </c>
      <c r="DY27">
        <f t="shared" si="52"/>
        <v>1</v>
      </c>
      <c r="DZ27">
        <f t="shared" si="53"/>
        <v>1</v>
      </c>
      <c r="EA27">
        <f t="shared" si="54"/>
        <v>1</v>
      </c>
      <c r="EB27">
        <f t="shared" si="55"/>
        <v>1</v>
      </c>
      <c r="EC27">
        <f t="shared" si="56"/>
        <v>1</v>
      </c>
      <c r="ED27">
        <f t="shared" si="57"/>
        <v>0</v>
      </c>
      <c r="EE27">
        <f t="shared" si="58"/>
        <v>0</v>
      </c>
      <c r="EF27">
        <f t="shared" si="59"/>
        <v>1</v>
      </c>
      <c r="EG27">
        <f t="shared" si="60"/>
        <v>1</v>
      </c>
      <c r="EH27">
        <f t="shared" si="61"/>
        <v>1</v>
      </c>
      <c r="EI27">
        <f t="shared" si="62"/>
        <v>1</v>
      </c>
      <c r="EJ27">
        <f t="shared" si="63"/>
        <v>0</v>
      </c>
      <c r="EK27">
        <f t="shared" si="64"/>
        <v>1</v>
      </c>
      <c r="EL27">
        <f t="shared" si="65"/>
        <v>0</v>
      </c>
      <c r="EM27">
        <f t="shared" si="66"/>
        <v>0</v>
      </c>
      <c r="EN27">
        <f t="shared" si="67"/>
        <v>1</v>
      </c>
      <c r="EO27">
        <f t="shared" si="68"/>
        <v>1</v>
      </c>
      <c r="EP27">
        <f t="shared" si="69"/>
        <v>1</v>
      </c>
      <c r="EQ27">
        <f t="shared" si="70"/>
        <v>1</v>
      </c>
      <c r="ER27">
        <f t="shared" si="71"/>
        <v>1</v>
      </c>
      <c r="ES27">
        <f t="shared" si="72"/>
        <v>1</v>
      </c>
      <c r="ET27">
        <f t="shared" si="73"/>
        <v>1</v>
      </c>
      <c r="EU27">
        <f t="shared" si="74"/>
        <v>1</v>
      </c>
      <c r="EV27">
        <f t="shared" si="75"/>
        <v>1</v>
      </c>
      <c r="EW27">
        <f t="shared" si="76"/>
        <v>1</v>
      </c>
      <c r="EX27">
        <f t="shared" si="77"/>
        <v>1</v>
      </c>
      <c r="EY27">
        <f t="shared" si="78"/>
        <v>1</v>
      </c>
      <c r="EZ27">
        <f t="shared" si="79"/>
        <v>1</v>
      </c>
      <c r="FA27">
        <f t="shared" si="80"/>
        <v>1</v>
      </c>
      <c r="FB27">
        <f t="shared" si="81"/>
        <v>1</v>
      </c>
      <c r="FC27">
        <f t="shared" si="82"/>
        <v>1</v>
      </c>
    </row>
    <row r="28" spans="1:159" ht="12.75">
      <c r="A28" t="s">
        <v>59</v>
      </c>
      <c r="B28">
        <v>68</v>
      </c>
      <c r="C28">
        <v>91</v>
      </c>
      <c r="D28">
        <v>0</v>
      </c>
      <c r="E28">
        <v>0</v>
      </c>
      <c r="F28">
        <v>7</v>
      </c>
      <c r="G28">
        <v>8</v>
      </c>
      <c r="H28">
        <v>9</v>
      </c>
      <c r="I28">
        <v>9</v>
      </c>
      <c r="J28">
        <v>0</v>
      </c>
      <c r="K28">
        <v>0</v>
      </c>
      <c r="L28">
        <v>0</v>
      </c>
      <c r="M28">
        <v>0</v>
      </c>
      <c r="N28">
        <v>18</v>
      </c>
      <c r="O28">
        <v>12</v>
      </c>
      <c r="P28">
        <v>0</v>
      </c>
      <c r="Q28">
        <v>0</v>
      </c>
      <c r="R28">
        <v>2535</v>
      </c>
      <c r="S28">
        <v>2729</v>
      </c>
      <c r="T28">
        <v>15</v>
      </c>
      <c r="U28">
        <v>27</v>
      </c>
      <c r="V28">
        <v>0</v>
      </c>
      <c r="W28">
        <v>0</v>
      </c>
      <c r="X28">
        <v>0</v>
      </c>
      <c r="Y28">
        <v>10</v>
      </c>
      <c r="Z28">
        <v>0</v>
      </c>
      <c r="AA28">
        <v>0</v>
      </c>
      <c r="AB28">
        <v>0</v>
      </c>
      <c r="AC28">
        <v>0</v>
      </c>
      <c r="AD28">
        <v>0</v>
      </c>
      <c r="AE28">
        <v>0</v>
      </c>
      <c r="AF28">
        <v>0</v>
      </c>
      <c r="AG28">
        <v>0</v>
      </c>
      <c r="AH28">
        <v>0</v>
      </c>
      <c r="AI28">
        <v>0</v>
      </c>
      <c r="AJ28">
        <v>0</v>
      </c>
      <c r="AK28">
        <v>0</v>
      </c>
      <c r="AL28">
        <v>116</v>
      </c>
      <c r="AM28">
        <v>119</v>
      </c>
      <c r="AN28">
        <v>13</v>
      </c>
      <c r="AO28">
        <v>10</v>
      </c>
      <c r="AP28">
        <v>0</v>
      </c>
      <c r="AQ28">
        <v>0</v>
      </c>
      <c r="AR28">
        <v>0</v>
      </c>
      <c r="AS28">
        <v>0</v>
      </c>
      <c r="AT28">
        <v>35</v>
      </c>
      <c r="AU28">
        <v>0</v>
      </c>
      <c r="AV28">
        <v>0</v>
      </c>
      <c r="AW28">
        <v>0</v>
      </c>
      <c r="AX28">
        <v>0</v>
      </c>
      <c r="AY28">
        <v>0</v>
      </c>
      <c r="AZ28">
        <v>0</v>
      </c>
      <c r="BA28">
        <v>0</v>
      </c>
      <c r="BB28">
        <v>48</v>
      </c>
      <c r="BC28">
        <v>54</v>
      </c>
      <c r="BD28">
        <v>0</v>
      </c>
      <c r="BE28">
        <v>0</v>
      </c>
      <c r="BF28">
        <v>0</v>
      </c>
      <c r="BG28">
        <v>0</v>
      </c>
      <c r="BH28">
        <v>7</v>
      </c>
      <c r="BI28">
        <v>18</v>
      </c>
      <c r="BJ28">
        <v>6</v>
      </c>
      <c r="BK28">
        <v>20</v>
      </c>
      <c r="BL28">
        <v>0</v>
      </c>
      <c r="BM28">
        <v>0</v>
      </c>
      <c r="BN28">
        <v>0</v>
      </c>
      <c r="BO28">
        <v>0</v>
      </c>
      <c r="BP28">
        <v>0</v>
      </c>
      <c r="BQ28">
        <v>3</v>
      </c>
      <c r="BR28">
        <v>0</v>
      </c>
      <c r="BS28">
        <v>0</v>
      </c>
      <c r="BT28">
        <v>0</v>
      </c>
      <c r="BU28">
        <v>0</v>
      </c>
      <c r="BV28">
        <v>0</v>
      </c>
      <c r="BW28">
        <v>0</v>
      </c>
      <c r="BX28">
        <v>0</v>
      </c>
      <c r="BY28">
        <v>0</v>
      </c>
      <c r="BZ28">
        <v>5</v>
      </c>
      <c r="CA28">
        <v>8</v>
      </c>
      <c r="CB28">
        <f t="shared" si="4"/>
        <v>76.92307692307692</v>
      </c>
      <c r="CC28">
        <f>SUM(CD28:FC28)</f>
        <v>51</v>
      </c>
      <c r="CD28">
        <f t="shared" si="5"/>
        <v>0</v>
      </c>
      <c r="CE28">
        <f t="shared" si="6"/>
        <v>0</v>
      </c>
      <c r="CF28">
        <f t="shared" si="7"/>
        <v>1</v>
      </c>
      <c r="CG28">
        <f t="shared" si="8"/>
        <v>1</v>
      </c>
      <c r="CH28">
        <f t="shared" si="9"/>
        <v>0</v>
      </c>
      <c r="CI28">
        <f t="shared" si="10"/>
        <v>0</v>
      </c>
      <c r="CJ28">
        <f t="shared" si="11"/>
        <v>0</v>
      </c>
      <c r="CK28">
        <f t="shared" si="12"/>
        <v>0</v>
      </c>
      <c r="CL28">
        <f t="shared" si="13"/>
        <v>1</v>
      </c>
      <c r="CM28">
        <f t="shared" si="14"/>
        <v>1</v>
      </c>
      <c r="CN28">
        <f t="shared" si="15"/>
        <v>1</v>
      </c>
      <c r="CO28">
        <f t="shared" si="16"/>
        <v>1</v>
      </c>
      <c r="CP28">
        <f t="shared" si="17"/>
        <v>0</v>
      </c>
      <c r="CQ28">
        <f t="shared" si="18"/>
        <v>0</v>
      </c>
      <c r="CR28">
        <f t="shared" si="19"/>
        <v>1</v>
      </c>
      <c r="CS28">
        <f t="shared" si="20"/>
        <v>1</v>
      </c>
      <c r="CT28">
        <f t="shared" si="21"/>
        <v>0</v>
      </c>
      <c r="CU28">
        <f t="shared" si="22"/>
        <v>0</v>
      </c>
      <c r="CV28">
        <f t="shared" si="23"/>
        <v>0</v>
      </c>
      <c r="CW28">
        <f t="shared" si="24"/>
        <v>0</v>
      </c>
      <c r="CX28">
        <f t="shared" si="25"/>
        <v>1</v>
      </c>
      <c r="CY28">
        <f t="shared" si="26"/>
        <v>1</v>
      </c>
      <c r="CZ28">
        <f t="shared" si="27"/>
        <v>1</v>
      </c>
      <c r="DA28">
        <f t="shared" si="28"/>
        <v>0</v>
      </c>
      <c r="DB28">
        <f t="shared" si="29"/>
        <v>1</v>
      </c>
      <c r="DC28">
        <f t="shared" si="30"/>
        <v>1</v>
      </c>
      <c r="DD28">
        <f t="shared" si="31"/>
        <v>1</v>
      </c>
      <c r="DE28">
        <f t="shared" si="32"/>
        <v>1</v>
      </c>
      <c r="DF28">
        <f t="shared" si="33"/>
        <v>1</v>
      </c>
      <c r="DG28">
        <f t="shared" si="34"/>
        <v>1</v>
      </c>
      <c r="DH28">
        <f t="shared" si="35"/>
        <v>1</v>
      </c>
      <c r="DI28">
        <f t="shared" si="36"/>
        <v>1</v>
      </c>
      <c r="DJ28">
        <f t="shared" si="37"/>
        <v>1</v>
      </c>
      <c r="DK28">
        <f t="shared" si="38"/>
        <v>1</v>
      </c>
      <c r="DL28">
        <f t="shared" si="39"/>
        <v>1</v>
      </c>
      <c r="DM28">
        <f t="shared" si="40"/>
        <v>1</v>
      </c>
      <c r="DN28">
        <f t="shared" si="41"/>
        <v>0</v>
      </c>
      <c r="DO28">
        <f t="shared" si="42"/>
        <v>0</v>
      </c>
      <c r="DP28">
        <f t="shared" si="43"/>
        <v>0</v>
      </c>
      <c r="DQ28">
        <f t="shared" si="44"/>
        <v>0</v>
      </c>
      <c r="DR28">
        <f t="shared" si="45"/>
        <v>1</v>
      </c>
      <c r="DS28">
        <f t="shared" si="46"/>
        <v>1</v>
      </c>
      <c r="DT28">
        <f t="shared" si="47"/>
        <v>1</v>
      </c>
      <c r="DU28">
        <f t="shared" si="48"/>
        <v>1</v>
      </c>
      <c r="DV28">
        <f t="shared" si="49"/>
        <v>0</v>
      </c>
      <c r="DW28">
        <f t="shared" si="50"/>
        <v>1</v>
      </c>
      <c r="DX28">
        <f t="shared" si="51"/>
        <v>1</v>
      </c>
      <c r="DY28">
        <f t="shared" si="52"/>
        <v>1</v>
      </c>
      <c r="DZ28">
        <f t="shared" si="53"/>
        <v>1</v>
      </c>
      <c r="EA28">
        <f t="shared" si="54"/>
        <v>1</v>
      </c>
      <c r="EB28">
        <f t="shared" si="55"/>
        <v>1</v>
      </c>
      <c r="EC28">
        <f t="shared" si="56"/>
        <v>1</v>
      </c>
      <c r="ED28">
        <f t="shared" si="57"/>
        <v>0</v>
      </c>
      <c r="EE28">
        <f t="shared" si="58"/>
        <v>0</v>
      </c>
      <c r="EF28">
        <f t="shared" si="59"/>
        <v>1</v>
      </c>
      <c r="EG28">
        <f t="shared" si="60"/>
        <v>1</v>
      </c>
      <c r="EH28">
        <f t="shared" si="61"/>
        <v>1</v>
      </c>
      <c r="EI28">
        <f t="shared" si="62"/>
        <v>1</v>
      </c>
      <c r="EJ28">
        <f t="shared" si="63"/>
        <v>0</v>
      </c>
      <c r="EK28">
        <f t="shared" si="64"/>
        <v>0</v>
      </c>
      <c r="EL28">
        <f t="shared" si="65"/>
        <v>0</v>
      </c>
      <c r="EM28">
        <f t="shared" si="66"/>
        <v>0</v>
      </c>
      <c r="EN28">
        <f t="shared" si="67"/>
        <v>1</v>
      </c>
      <c r="EO28">
        <f t="shared" si="68"/>
        <v>1</v>
      </c>
      <c r="EP28">
        <f t="shared" si="69"/>
        <v>1</v>
      </c>
      <c r="EQ28">
        <f t="shared" si="70"/>
        <v>1</v>
      </c>
      <c r="ER28">
        <f t="shared" si="71"/>
        <v>1</v>
      </c>
      <c r="ES28">
        <f t="shared" si="72"/>
        <v>0</v>
      </c>
      <c r="ET28">
        <f t="shared" si="73"/>
        <v>1</v>
      </c>
      <c r="EU28">
        <f t="shared" si="74"/>
        <v>1</v>
      </c>
      <c r="EV28">
        <f t="shared" si="75"/>
        <v>1</v>
      </c>
      <c r="EW28">
        <f t="shared" si="76"/>
        <v>1</v>
      </c>
      <c r="EX28">
        <f t="shared" si="77"/>
        <v>1</v>
      </c>
      <c r="EY28">
        <f t="shared" si="78"/>
        <v>1</v>
      </c>
      <c r="EZ28">
        <f t="shared" si="79"/>
        <v>1</v>
      </c>
      <c r="FA28">
        <f t="shared" si="80"/>
        <v>1</v>
      </c>
      <c r="FB28">
        <f t="shared" si="81"/>
        <v>0</v>
      </c>
      <c r="FC28">
        <f t="shared" si="82"/>
        <v>0</v>
      </c>
    </row>
    <row r="29" spans="1:159" ht="12.75">
      <c r="A29" t="s">
        <v>61</v>
      </c>
      <c r="B29">
        <v>13</v>
      </c>
      <c r="C29">
        <v>16</v>
      </c>
      <c r="D29">
        <v>0</v>
      </c>
      <c r="E29">
        <v>0</v>
      </c>
      <c r="F29">
        <v>3</v>
      </c>
      <c r="G29">
        <v>2</v>
      </c>
      <c r="H29">
        <v>1</v>
      </c>
      <c r="I29">
        <v>2</v>
      </c>
      <c r="J29">
        <v>0</v>
      </c>
      <c r="K29">
        <v>0</v>
      </c>
      <c r="L29">
        <v>0</v>
      </c>
      <c r="M29">
        <v>0</v>
      </c>
      <c r="N29">
        <v>44</v>
      </c>
      <c r="O29">
        <v>69</v>
      </c>
      <c r="P29">
        <v>0</v>
      </c>
      <c r="Q29">
        <v>0</v>
      </c>
      <c r="R29">
        <v>289</v>
      </c>
      <c r="S29">
        <v>275</v>
      </c>
      <c r="T29">
        <v>0</v>
      </c>
      <c r="U29">
        <v>4</v>
      </c>
      <c r="V29">
        <v>1</v>
      </c>
      <c r="W29">
        <v>0</v>
      </c>
      <c r="X29">
        <v>0</v>
      </c>
      <c r="Y29">
        <v>6</v>
      </c>
      <c r="Z29">
        <v>0</v>
      </c>
      <c r="AA29">
        <v>0</v>
      </c>
      <c r="AB29">
        <v>0</v>
      </c>
      <c r="AC29">
        <v>0</v>
      </c>
      <c r="AD29">
        <v>0</v>
      </c>
      <c r="AE29">
        <v>0</v>
      </c>
      <c r="AF29">
        <v>0</v>
      </c>
      <c r="AG29">
        <v>0</v>
      </c>
      <c r="AH29">
        <v>2</v>
      </c>
      <c r="AI29">
        <v>0</v>
      </c>
      <c r="AJ29">
        <v>0</v>
      </c>
      <c r="AK29">
        <v>0</v>
      </c>
      <c r="AL29">
        <v>85</v>
      </c>
      <c r="AM29">
        <v>94</v>
      </c>
      <c r="AN29">
        <v>0</v>
      </c>
      <c r="AO29">
        <v>0</v>
      </c>
      <c r="AP29">
        <v>0</v>
      </c>
      <c r="AQ29">
        <v>0</v>
      </c>
      <c r="AR29">
        <v>0</v>
      </c>
      <c r="AS29">
        <v>0</v>
      </c>
      <c r="AT29">
        <v>0</v>
      </c>
      <c r="AU29">
        <v>0</v>
      </c>
      <c r="AV29">
        <v>0</v>
      </c>
      <c r="AW29">
        <v>0</v>
      </c>
      <c r="AX29">
        <v>0</v>
      </c>
      <c r="AY29">
        <v>1</v>
      </c>
      <c r="AZ29">
        <v>0</v>
      </c>
      <c r="BA29">
        <v>0</v>
      </c>
      <c r="BB29">
        <v>1</v>
      </c>
      <c r="BC29">
        <v>3</v>
      </c>
      <c r="BD29">
        <v>1</v>
      </c>
      <c r="BE29">
        <v>1</v>
      </c>
      <c r="BF29">
        <v>0</v>
      </c>
      <c r="BG29">
        <v>0</v>
      </c>
      <c r="BH29">
        <v>4</v>
      </c>
      <c r="BI29">
        <v>4</v>
      </c>
      <c r="BJ29">
        <v>3</v>
      </c>
      <c r="BK29">
        <v>6</v>
      </c>
      <c r="BL29">
        <v>0</v>
      </c>
      <c r="BM29">
        <v>1</v>
      </c>
      <c r="BN29">
        <v>0</v>
      </c>
      <c r="BO29">
        <v>0</v>
      </c>
      <c r="BP29">
        <v>0</v>
      </c>
      <c r="BQ29">
        <v>0</v>
      </c>
      <c r="BR29">
        <v>0</v>
      </c>
      <c r="BS29">
        <v>0</v>
      </c>
      <c r="BT29">
        <v>0</v>
      </c>
      <c r="BU29">
        <v>0</v>
      </c>
      <c r="BV29">
        <v>2</v>
      </c>
      <c r="BW29">
        <v>0</v>
      </c>
      <c r="BX29">
        <v>0</v>
      </c>
      <c r="BY29">
        <v>0</v>
      </c>
      <c r="BZ29">
        <v>0</v>
      </c>
      <c r="CA29">
        <v>0</v>
      </c>
      <c r="CB29">
        <f t="shared" si="4"/>
        <v>11.961538461538462</v>
      </c>
      <c r="CC29">
        <f>SUM(CD29:FC29)</f>
        <v>51</v>
      </c>
      <c r="CD29">
        <f t="shared" si="5"/>
        <v>0</v>
      </c>
      <c r="CE29">
        <f t="shared" si="6"/>
        <v>0</v>
      </c>
      <c r="CF29">
        <f t="shared" si="7"/>
        <v>1</v>
      </c>
      <c r="CG29">
        <f t="shared" si="8"/>
        <v>1</v>
      </c>
      <c r="CH29">
        <f t="shared" si="9"/>
        <v>0</v>
      </c>
      <c r="CI29">
        <f t="shared" si="10"/>
        <v>0</v>
      </c>
      <c r="CJ29">
        <f t="shared" si="11"/>
        <v>0</v>
      </c>
      <c r="CK29">
        <f t="shared" si="12"/>
        <v>0</v>
      </c>
      <c r="CL29">
        <f t="shared" si="13"/>
        <v>1</v>
      </c>
      <c r="CM29">
        <f t="shared" si="14"/>
        <v>1</v>
      </c>
      <c r="CN29">
        <f t="shared" si="15"/>
        <v>1</v>
      </c>
      <c r="CO29">
        <f t="shared" si="16"/>
        <v>1</v>
      </c>
      <c r="CP29">
        <f t="shared" si="17"/>
        <v>0</v>
      </c>
      <c r="CQ29">
        <f t="shared" si="18"/>
        <v>0</v>
      </c>
      <c r="CR29">
        <f t="shared" si="19"/>
        <v>1</v>
      </c>
      <c r="CS29">
        <f t="shared" si="20"/>
        <v>1</v>
      </c>
      <c r="CT29">
        <f t="shared" si="21"/>
        <v>0</v>
      </c>
      <c r="CU29">
        <f t="shared" si="22"/>
        <v>0</v>
      </c>
      <c r="CV29">
        <f t="shared" si="23"/>
        <v>1</v>
      </c>
      <c r="CW29">
        <f t="shared" si="24"/>
        <v>0</v>
      </c>
      <c r="CX29">
        <f t="shared" si="25"/>
        <v>0</v>
      </c>
      <c r="CY29">
        <f t="shared" si="26"/>
        <v>1</v>
      </c>
      <c r="CZ29">
        <f t="shared" si="27"/>
        <v>1</v>
      </c>
      <c r="DA29">
        <f t="shared" si="28"/>
        <v>0</v>
      </c>
      <c r="DB29">
        <f t="shared" si="29"/>
        <v>1</v>
      </c>
      <c r="DC29">
        <f t="shared" si="30"/>
        <v>1</v>
      </c>
      <c r="DD29">
        <f t="shared" si="31"/>
        <v>1</v>
      </c>
      <c r="DE29">
        <f t="shared" si="32"/>
        <v>1</v>
      </c>
      <c r="DF29">
        <f t="shared" si="33"/>
        <v>1</v>
      </c>
      <c r="DG29">
        <f t="shared" si="34"/>
        <v>1</v>
      </c>
      <c r="DH29">
        <f t="shared" si="35"/>
        <v>1</v>
      </c>
      <c r="DI29">
        <f t="shared" si="36"/>
        <v>1</v>
      </c>
      <c r="DJ29">
        <f t="shared" si="37"/>
        <v>0</v>
      </c>
      <c r="DK29">
        <f t="shared" si="38"/>
        <v>1</v>
      </c>
      <c r="DL29">
        <f t="shared" si="39"/>
        <v>1</v>
      </c>
      <c r="DM29">
        <f t="shared" si="40"/>
        <v>1</v>
      </c>
      <c r="DN29">
        <f t="shared" si="41"/>
        <v>0</v>
      </c>
      <c r="DO29">
        <f t="shared" si="42"/>
        <v>0</v>
      </c>
      <c r="DP29">
        <f t="shared" si="43"/>
        <v>1</v>
      </c>
      <c r="DQ29">
        <f t="shared" si="44"/>
        <v>1</v>
      </c>
      <c r="DR29">
        <f t="shared" si="45"/>
        <v>1</v>
      </c>
      <c r="DS29">
        <f t="shared" si="46"/>
        <v>1</v>
      </c>
      <c r="DT29">
        <f t="shared" si="47"/>
        <v>1</v>
      </c>
      <c r="DU29">
        <f t="shared" si="48"/>
        <v>1</v>
      </c>
      <c r="DV29">
        <f t="shared" si="49"/>
        <v>1</v>
      </c>
      <c r="DW29">
        <f t="shared" si="50"/>
        <v>1</v>
      </c>
      <c r="DX29">
        <f t="shared" si="51"/>
        <v>1</v>
      </c>
      <c r="DY29">
        <f t="shared" si="52"/>
        <v>1</v>
      </c>
      <c r="DZ29">
        <f t="shared" si="53"/>
        <v>1</v>
      </c>
      <c r="EA29">
        <f t="shared" si="54"/>
        <v>0</v>
      </c>
      <c r="EB29">
        <f t="shared" si="55"/>
        <v>1</v>
      </c>
      <c r="EC29">
        <f t="shared" si="56"/>
        <v>1</v>
      </c>
      <c r="ED29">
        <f t="shared" si="57"/>
        <v>0</v>
      </c>
      <c r="EE29">
        <f t="shared" si="58"/>
        <v>0</v>
      </c>
      <c r="EF29">
        <f t="shared" si="59"/>
        <v>0</v>
      </c>
      <c r="EG29">
        <f t="shared" si="60"/>
        <v>0</v>
      </c>
      <c r="EH29">
        <f t="shared" si="61"/>
        <v>1</v>
      </c>
      <c r="EI29">
        <f t="shared" si="62"/>
        <v>1</v>
      </c>
      <c r="EJ29">
        <f t="shared" si="63"/>
        <v>0</v>
      </c>
      <c r="EK29">
        <f t="shared" si="64"/>
        <v>0</v>
      </c>
      <c r="EL29">
        <f t="shared" si="65"/>
        <v>0</v>
      </c>
      <c r="EM29">
        <f t="shared" si="66"/>
        <v>0</v>
      </c>
      <c r="EN29">
        <f t="shared" si="67"/>
        <v>1</v>
      </c>
      <c r="EO29">
        <f t="shared" si="68"/>
        <v>0</v>
      </c>
      <c r="EP29">
        <f t="shared" si="69"/>
        <v>1</v>
      </c>
      <c r="EQ29">
        <f t="shared" si="70"/>
        <v>1</v>
      </c>
      <c r="ER29">
        <f t="shared" si="71"/>
        <v>1</v>
      </c>
      <c r="ES29">
        <f t="shared" si="72"/>
        <v>1</v>
      </c>
      <c r="ET29">
        <f t="shared" si="73"/>
        <v>1</v>
      </c>
      <c r="EU29">
        <f t="shared" si="74"/>
        <v>1</v>
      </c>
      <c r="EV29">
        <f t="shared" si="75"/>
        <v>1</v>
      </c>
      <c r="EW29">
        <f t="shared" si="76"/>
        <v>1</v>
      </c>
      <c r="EX29">
        <f t="shared" si="77"/>
        <v>0</v>
      </c>
      <c r="EY29">
        <f t="shared" si="78"/>
        <v>1</v>
      </c>
      <c r="EZ29">
        <f t="shared" si="79"/>
        <v>1</v>
      </c>
      <c r="FA29">
        <f t="shared" si="80"/>
        <v>1</v>
      </c>
      <c r="FB29">
        <f t="shared" si="81"/>
        <v>1</v>
      </c>
      <c r="FC29">
        <f t="shared" si="82"/>
        <v>1</v>
      </c>
    </row>
    <row r="30" spans="1:159" ht="12.75">
      <c r="A30" t="s">
        <v>63</v>
      </c>
      <c r="B30">
        <v>9224</v>
      </c>
      <c r="C30">
        <v>9755</v>
      </c>
      <c r="D30">
        <v>213</v>
      </c>
      <c r="E30">
        <v>764</v>
      </c>
      <c r="F30">
        <v>2271</v>
      </c>
      <c r="G30">
        <v>2337</v>
      </c>
      <c r="H30">
        <v>1050</v>
      </c>
      <c r="I30">
        <v>1066</v>
      </c>
      <c r="J30">
        <v>23</v>
      </c>
      <c r="K30">
        <v>21</v>
      </c>
      <c r="L30">
        <v>1241</v>
      </c>
      <c r="M30">
        <v>644</v>
      </c>
      <c r="N30">
        <v>1741</v>
      </c>
      <c r="O30">
        <v>1824</v>
      </c>
      <c r="P30">
        <v>397</v>
      </c>
      <c r="Q30">
        <v>345</v>
      </c>
      <c r="R30">
        <v>11571</v>
      </c>
      <c r="S30">
        <v>10864</v>
      </c>
      <c r="T30">
        <v>14382</v>
      </c>
      <c r="U30">
        <v>15260</v>
      </c>
      <c r="V30">
        <v>17</v>
      </c>
      <c r="W30">
        <v>0</v>
      </c>
      <c r="X30">
        <v>859</v>
      </c>
      <c r="Y30">
        <v>641</v>
      </c>
      <c r="Z30">
        <v>0</v>
      </c>
      <c r="AA30">
        <v>0</v>
      </c>
      <c r="AB30">
        <v>0</v>
      </c>
      <c r="AC30">
        <v>0</v>
      </c>
      <c r="AD30">
        <v>0</v>
      </c>
      <c r="AE30">
        <v>0</v>
      </c>
      <c r="AF30">
        <v>550</v>
      </c>
      <c r="AG30">
        <v>472</v>
      </c>
      <c r="AH30">
        <v>586</v>
      </c>
      <c r="AI30">
        <v>595</v>
      </c>
      <c r="AJ30">
        <v>0</v>
      </c>
      <c r="AK30">
        <v>0</v>
      </c>
      <c r="AL30">
        <v>30033</v>
      </c>
      <c r="AM30">
        <v>32325</v>
      </c>
      <c r="AN30">
        <v>120</v>
      </c>
      <c r="AO30">
        <v>107</v>
      </c>
      <c r="AP30">
        <v>3248</v>
      </c>
      <c r="AQ30">
        <v>3122</v>
      </c>
      <c r="AR30">
        <v>6878</v>
      </c>
      <c r="AS30">
        <v>6454</v>
      </c>
      <c r="AT30">
        <v>18061</v>
      </c>
      <c r="AU30">
        <v>8291</v>
      </c>
      <c r="AV30">
        <v>10136</v>
      </c>
      <c r="AW30">
        <v>13899</v>
      </c>
      <c r="AX30">
        <v>0</v>
      </c>
      <c r="AY30">
        <v>0</v>
      </c>
      <c r="AZ30">
        <v>3</v>
      </c>
      <c r="BA30">
        <v>0</v>
      </c>
      <c r="BB30">
        <v>669</v>
      </c>
      <c r="BC30">
        <v>658</v>
      </c>
      <c r="BD30">
        <v>62</v>
      </c>
      <c r="BE30">
        <v>56</v>
      </c>
      <c r="BF30">
        <v>310</v>
      </c>
      <c r="BG30">
        <v>291</v>
      </c>
      <c r="BH30">
        <v>3499</v>
      </c>
      <c r="BI30">
        <v>3797</v>
      </c>
      <c r="BJ30">
        <v>71</v>
      </c>
      <c r="BK30">
        <v>887</v>
      </c>
      <c r="BL30">
        <v>3277</v>
      </c>
      <c r="BM30">
        <v>2355</v>
      </c>
      <c r="BN30">
        <v>29</v>
      </c>
      <c r="BO30">
        <v>28</v>
      </c>
      <c r="BP30">
        <v>1136</v>
      </c>
      <c r="BQ30">
        <v>1034</v>
      </c>
      <c r="BR30">
        <v>0</v>
      </c>
      <c r="BS30">
        <v>0</v>
      </c>
      <c r="BT30">
        <v>0</v>
      </c>
      <c r="BU30">
        <v>0</v>
      </c>
      <c r="BV30">
        <v>24</v>
      </c>
      <c r="BW30">
        <v>21</v>
      </c>
      <c r="BX30">
        <v>275</v>
      </c>
      <c r="BY30">
        <v>0</v>
      </c>
      <c r="BZ30">
        <v>44021</v>
      </c>
      <c r="CA30">
        <v>51270</v>
      </c>
      <c r="CB30">
        <f t="shared" si="4"/>
        <v>4296.923076923077</v>
      </c>
      <c r="CC30">
        <f>SUM(CD30:FC30)</f>
        <v>17</v>
      </c>
      <c r="CD30">
        <f t="shared" si="5"/>
        <v>0</v>
      </c>
      <c r="CE30">
        <f t="shared" si="6"/>
        <v>0</v>
      </c>
      <c r="CF30">
        <f t="shared" si="7"/>
        <v>0</v>
      </c>
      <c r="CG30">
        <f t="shared" si="8"/>
        <v>0</v>
      </c>
      <c r="CH30">
        <f t="shared" si="9"/>
        <v>0</v>
      </c>
      <c r="CI30">
        <f t="shared" si="10"/>
        <v>0</v>
      </c>
      <c r="CJ30">
        <f t="shared" si="11"/>
        <v>0</v>
      </c>
      <c r="CK30">
        <f t="shared" si="12"/>
        <v>0</v>
      </c>
      <c r="CL30">
        <f t="shared" si="13"/>
        <v>0</v>
      </c>
      <c r="CM30">
        <f t="shared" si="14"/>
        <v>0</v>
      </c>
      <c r="CN30">
        <f t="shared" si="15"/>
        <v>0</v>
      </c>
      <c r="CO30">
        <f t="shared" si="16"/>
        <v>0</v>
      </c>
      <c r="CP30">
        <f t="shared" si="17"/>
        <v>0</v>
      </c>
      <c r="CQ30">
        <f t="shared" si="18"/>
        <v>0</v>
      </c>
      <c r="CR30">
        <f t="shared" si="19"/>
        <v>0</v>
      </c>
      <c r="CS30">
        <f t="shared" si="20"/>
        <v>0</v>
      </c>
      <c r="CT30">
        <f t="shared" si="21"/>
        <v>0</v>
      </c>
      <c r="CU30">
        <f t="shared" si="22"/>
        <v>0</v>
      </c>
      <c r="CV30">
        <f t="shared" si="23"/>
        <v>0</v>
      </c>
      <c r="CW30">
        <f t="shared" si="24"/>
        <v>0</v>
      </c>
      <c r="CX30">
        <f t="shared" si="25"/>
        <v>0</v>
      </c>
      <c r="CY30">
        <f t="shared" si="26"/>
        <v>1</v>
      </c>
      <c r="CZ30">
        <f t="shared" si="27"/>
        <v>0</v>
      </c>
      <c r="DA30">
        <f t="shared" si="28"/>
        <v>0</v>
      </c>
      <c r="DB30">
        <f t="shared" si="29"/>
        <v>1</v>
      </c>
      <c r="DC30">
        <f t="shared" si="30"/>
        <v>1</v>
      </c>
      <c r="DD30">
        <f t="shared" si="31"/>
        <v>1</v>
      </c>
      <c r="DE30">
        <f t="shared" si="32"/>
        <v>1</v>
      </c>
      <c r="DF30">
        <f t="shared" si="33"/>
        <v>1</v>
      </c>
      <c r="DG30">
        <f t="shared" si="34"/>
        <v>1</v>
      </c>
      <c r="DH30">
        <f t="shared" si="35"/>
        <v>0</v>
      </c>
      <c r="DI30">
        <f t="shared" si="36"/>
        <v>0</v>
      </c>
      <c r="DJ30">
        <f t="shared" si="37"/>
        <v>0</v>
      </c>
      <c r="DK30">
        <f t="shared" si="38"/>
        <v>0</v>
      </c>
      <c r="DL30">
        <f t="shared" si="39"/>
        <v>1</v>
      </c>
      <c r="DM30">
        <f t="shared" si="40"/>
        <v>1</v>
      </c>
      <c r="DN30">
        <f t="shared" si="41"/>
        <v>0</v>
      </c>
      <c r="DO30">
        <f t="shared" si="42"/>
        <v>0</v>
      </c>
      <c r="DP30">
        <f t="shared" si="43"/>
        <v>0</v>
      </c>
      <c r="DQ30">
        <f t="shared" si="44"/>
        <v>0</v>
      </c>
      <c r="DR30">
        <f t="shared" si="45"/>
        <v>0</v>
      </c>
      <c r="DS30">
        <f t="shared" si="46"/>
        <v>0</v>
      </c>
      <c r="DT30">
        <f t="shared" si="47"/>
        <v>0</v>
      </c>
      <c r="DU30">
        <f t="shared" si="48"/>
        <v>0</v>
      </c>
      <c r="DV30">
        <f t="shared" si="49"/>
        <v>0</v>
      </c>
      <c r="DW30">
        <f t="shared" si="50"/>
        <v>0</v>
      </c>
      <c r="DX30">
        <f t="shared" si="51"/>
        <v>0</v>
      </c>
      <c r="DY30">
        <f t="shared" si="52"/>
        <v>0</v>
      </c>
      <c r="DZ30">
        <f t="shared" si="53"/>
        <v>1</v>
      </c>
      <c r="EA30">
        <f t="shared" si="54"/>
        <v>1</v>
      </c>
      <c r="EB30">
        <f t="shared" si="55"/>
        <v>0</v>
      </c>
      <c r="EC30">
        <f t="shared" si="56"/>
        <v>1</v>
      </c>
      <c r="ED30">
        <f t="shared" si="57"/>
        <v>0</v>
      </c>
      <c r="EE30">
        <f t="shared" si="58"/>
        <v>0</v>
      </c>
      <c r="EF30">
        <f t="shared" si="59"/>
        <v>0</v>
      </c>
      <c r="EG30">
        <f t="shared" si="60"/>
        <v>0</v>
      </c>
      <c r="EH30">
        <f t="shared" si="61"/>
        <v>0</v>
      </c>
      <c r="EI30">
        <f t="shared" si="62"/>
        <v>0</v>
      </c>
      <c r="EJ30">
        <f t="shared" si="63"/>
        <v>0</v>
      </c>
      <c r="EK30">
        <f t="shared" si="64"/>
        <v>0</v>
      </c>
      <c r="EL30">
        <f t="shared" si="65"/>
        <v>0</v>
      </c>
      <c r="EM30">
        <f t="shared" si="66"/>
        <v>0</v>
      </c>
      <c r="EN30">
        <f t="shared" si="67"/>
        <v>0</v>
      </c>
      <c r="EO30">
        <f t="shared" si="68"/>
        <v>0</v>
      </c>
      <c r="EP30">
        <f t="shared" si="69"/>
        <v>0</v>
      </c>
      <c r="EQ30">
        <f t="shared" si="70"/>
        <v>0</v>
      </c>
      <c r="ER30">
        <f t="shared" si="71"/>
        <v>0</v>
      </c>
      <c r="ES30">
        <f t="shared" si="72"/>
        <v>0</v>
      </c>
      <c r="ET30">
        <f t="shared" si="73"/>
        <v>1</v>
      </c>
      <c r="EU30">
        <f t="shared" si="74"/>
        <v>1</v>
      </c>
      <c r="EV30">
        <f t="shared" si="75"/>
        <v>1</v>
      </c>
      <c r="EW30">
        <f t="shared" si="76"/>
        <v>1</v>
      </c>
      <c r="EX30">
        <f t="shared" si="77"/>
        <v>0</v>
      </c>
      <c r="EY30">
        <f t="shared" si="78"/>
        <v>0</v>
      </c>
      <c r="EZ30">
        <f t="shared" si="79"/>
        <v>0</v>
      </c>
      <c r="FA30">
        <f t="shared" si="80"/>
        <v>1</v>
      </c>
      <c r="FB30">
        <f t="shared" si="81"/>
        <v>0</v>
      </c>
      <c r="FC30">
        <f t="shared" si="82"/>
        <v>0</v>
      </c>
    </row>
    <row r="31" spans="1:159" ht="12.75">
      <c r="A31" t="s">
        <v>66</v>
      </c>
      <c r="B31">
        <v>2</v>
      </c>
      <c r="C31">
        <v>2</v>
      </c>
      <c r="D31">
        <v>0</v>
      </c>
      <c r="E31">
        <v>0</v>
      </c>
      <c r="F31">
        <v>0</v>
      </c>
      <c r="G31">
        <v>0</v>
      </c>
      <c r="H31">
        <v>1</v>
      </c>
      <c r="I31">
        <v>0</v>
      </c>
      <c r="J31">
        <v>0</v>
      </c>
      <c r="K31">
        <v>0</v>
      </c>
      <c r="L31">
        <v>0</v>
      </c>
      <c r="M31">
        <v>0</v>
      </c>
      <c r="N31">
        <v>2</v>
      </c>
      <c r="O31">
        <v>4</v>
      </c>
      <c r="P31">
        <v>1</v>
      </c>
      <c r="Q31">
        <v>0</v>
      </c>
      <c r="R31">
        <v>1013</v>
      </c>
      <c r="S31">
        <v>1207</v>
      </c>
      <c r="T31">
        <v>0</v>
      </c>
      <c r="U31">
        <v>2</v>
      </c>
      <c r="V31">
        <v>0</v>
      </c>
      <c r="W31">
        <v>0</v>
      </c>
      <c r="X31">
        <v>0</v>
      </c>
      <c r="Y31">
        <v>4</v>
      </c>
      <c r="Z31">
        <v>0</v>
      </c>
      <c r="AA31">
        <v>0</v>
      </c>
      <c r="AB31">
        <v>0</v>
      </c>
      <c r="AC31">
        <v>0</v>
      </c>
      <c r="AD31">
        <v>0</v>
      </c>
      <c r="AE31">
        <v>0</v>
      </c>
      <c r="AF31">
        <v>0</v>
      </c>
      <c r="AG31">
        <v>0</v>
      </c>
      <c r="AH31">
        <v>0</v>
      </c>
      <c r="AI31">
        <v>0</v>
      </c>
      <c r="AJ31">
        <v>0</v>
      </c>
      <c r="AK31">
        <v>0</v>
      </c>
      <c r="AL31">
        <v>41</v>
      </c>
      <c r="AM31">
        <v>42</v>
      </c>
      <c r="AN31">
        <v>1</v>
      </c>
      <c r="AO31">
        <v>1</v>
      </c>
      <c r="AP31">
        <v>1</v>
      </c>
      <c r="AQ31">
        <v>1</v>
      </c>
      <c r="AR31">
        <v>0</v>
      </c>
      <c r="AS31">
        <v>0</v>
      </c>
      <c r="AT31">
        <v>7</v>
      </c>
      <c r="AU31">
        <v>0</v>
      </c>
      <c r="AV31">
        <v>0</v>
      </c>
      <c r="AW31">
        <v>0</v>
      </c>
      <c r="AX31">
        <v>0</v>
      </c>
      <c r="AY31">
        <v>0</v>
      </c>
      <c r="AZ31">
        <v>0</v>
      </c>
      <c r="BA31">
        <v>0</v>
      </c>
      <c r="BB31">
        <v>9</v>
      </c>
      <c r="BC31">
        <v>1</v>
      </c>
      <c r="BD31">
        <v>0</v>
      </c>
      <c r="BE31">
        <v>0</v>
      </c>
      <c r="BF31">
        <v>0</v>
      </c>
      <c r="BG31">
        <v>0</v>
      </c>
      <c r="BH31">
        <v>0</v>
      </c>
      <c r="BI31">
        <v>0</v>
      </c>
      <c r="BJ31">
        <v>3</v>
      </c>
      <c r="BK31">
        <v>3</v>
      </c>
      <c r="BL31">
        <v>0</v>
      </c>
      <c r="BM31">
        <v>0</v>
      </c>
      <c r="BN31">
        <v>0</v>
      </c>
      <c r="BO31">
        <v>0</v>
      </c>
      <c r="BP31">
        <v>0</v>
      </c>
      <c r="BQ31">
        <v>0</v>
      </c>
      <c r="BR31">
        <v>0</v>
      </c>
      <c r="BS31">
        <v>0</v>
      </c>
      <c r="BT31">
        <v>0</v>
      </c>
      <c r="BU31">
        <v>0</v>
      </c>
      <c r="BV31">
        <v>0</v>
      </c>
      <c r="BW31">
        <v>0</v>
      </c>
      <c r="BX31">
        <v>0</v>
      </c>
      <c r="BY31">
        <v>0</v>
      </c>
      <c r="BZ31">
        <v>0</v>
      </c>
      <c r="CA31">
        <v>0</v>
      </c>
      <c r="CB31">
        <f t="shared" si="4"/>
        <v>30.102564102564102</v>
      </c>
      <c r="CC31">
        <f>SUM(CD31:FC31)</f>
        <v>57</v>
      </c>
      <c r="CD31">
        <f t="shared" si="5"/>
        <v>0</v>
      </c>
      <c r="CE31">
        <f t="shared" si="6"/>
        <v>0</v>
      </c>
      <c r="CF31">
        <f t="shared" si="7"/>
        <v>1</v>
      </c>
      <c r="CG31">
        <f t="shared" si="8"/>
        <v>1</v>
      </c>
      <c r="CH31">
        <f t="shared" si="9"/>
        <v>1</v>
      </c>
      <c r="CI31">
        <f t="shared" si="10"/>
        <v>1</v>
      </c>
      <c r="CJ31">
        <f t="shared" si="11"/>
        <v>0</v>
      </c>
      <c r="CK31">
        <f t="shared" si="12"/>
        <v>1</v>
      </c>
      <c r="CL31">
        <f t="shared" si="13"/>
        <v>1</v>
      </c>
      <c r="CM31">
        <f t="shared" si="14"/>
        <v>1</v>
      </c>
      <c r="CN31">
        <f t="shared" si="15"/>
        <v>1</v>
      </c>
      <c r="CO31">
        <f t="shared" si="16"/>
        <v>1</v>
      </c>
      <c r="CP31">
        <f t="shared" si="17"/>
        <v>0</v>
      </c>
      <c r="CQ31">
        <f t="shared" si="18"/>
        <v>0</v>
      </c>
      <c r="CR31">
        <f t="shared" si="19"/>
        <v>0</v>
      </c>
      <c r="CS31">
        <f t="shared" si="20"/>
        <v>1</v>
      </c>
      <c r="CT31">
        <f t="shared" si="21"/>
        <v>0</v>
      </c>
      <c r="CU31">
        <f t="shared" si="22"/>
        <v>0</v>
      </c>
      <c r="CV31">
        <f t="shared" si="23"/>
        <v>1</v>
      </c>
      <c r="CW31">
        <f t="shared" si="24"/>
        <v>0</v>
      </c>
      <c r="CX31">
        <f t="shared" si="25"/>
        <v>1</v>
      </c>
      <c r="CY31">
        <f t="shared" si="26"/>
        <v>1</v>
      </c>
      <c r="CZ31">
        <f t="shared" si="27"/>
        <v>1</v>
      </c>
      <c r="DA31">
        <f t="shared" si="28"/>
        <v>0</v>
      </c>
      <c r="DB31">
        <f t="shared" si="29"/>
        <v>1</v>
      </c>
      <c r="DC31">
        <f t="shared" si="30"/>
        <v>1</v>
      </c>
      <c r="DD31">
        <f t="shared" si="31"/>
        <v>1</v>
      </c>
      <c r="DE31">
        <f t="shared" si="32"/>
        <v>1</v>
      </c>
      <c r="DF31">
        <f t="shared" si="33"/>
        <v>1</v>
      </c>
      <c r="DG31">
        <f t="shared" si="34"/>
        <v>1</v>
      </c>
      <c r="DH31">
        <f t="shared" si="35"/>
        <v>1</v>
      </c>
      <c r="DI31">
        <f t="shared" si="36"/>
        <v>1</v>
      </c>
      <c r="DJ31">
        <f t="shared" si="37"/>
        <v>1</v>
      </c>
      <c r="DK31">
        <f t="shared" si="38"/>
        <v>1</v>
      </c>
      <c r="DL31">
        <f t="shared" si="39"/>
        <v>1</v>
      </c>
      <c r="DM31">
        <f t="shared" si="40"/>
        <v>1</v>
      </c>
      <c r="DN31">
        <f t="shared" si="41"/>
        <v>0</v>
      </c>
      <c r="DO31">
        <f t="shared" si="42"/>
        <v>0</v>
      </c>
      <c r="DP31">
        <f t="shared" si="43"/>
        <v>0</v>
      </c>
      <c r="DQ31">
        <f t="shared" si="44"/>
        <v>0</v>
      </c>
      <c r="DR31">
        <f t="shared" si="45"/>
        <v>0</v>
      </c>
      <c r="DS31">
        <f t="shared" si="46"/>
        <v>0</v>
      </c>
      <c r="DT31">
        <f t="shared" si="47"/>
        <v>1</v>
      </c>
      <c r="DU31">
        <f t="shared" si="48"/>
        <v>1</v>
      </c>
      <c r="DV31">
        <f t="shared" si="49"/>
        <v>0</v>
      </c>
      <c r="DW31">
        <f t="shared" si="50"/>
        <v>1</v>
      </c>
      <c r="DX31">
        <f t="shared" si="51"/>
        <v>1</v>
      </c>
      <c r="DY31">
        <f t="shared" si="52"/>
        <v>1</v>
      </c>
      <c r="DZ31">
        <f t="shared" si="53"/>
        <v>1</v>
      </c>
      <c r="EA31">
        <f t="shared" si="54"/>
        <v>1</v>
      </c>
      <c r="EB31">
        <f t="shared" si="55"/>
        <v>1</v>
      </c>
      <c r="EC31">
        <f t="shared" si="56"/>
        <v>1</v>
      </c>
      <c r="ED31">
        <f t="shared" si="57"/>
        <v>0</v>
      </c>
      <c r="EE31">
        <f t="shared" si="58"/>
        <v>0</v>
      </c>
      <c r="EF31">
        <f t="shared" si="59"/>
        <v>1</v>
      </c>
      <c r="EG31">
        <f t="shared" si="60"/>
        <v>1</v>
      </c>
      <c r="EH31">
        <f t="shared" si="61"/>
        <v>1</v>
      </c>
      <c r="EI31">
        <f t="shared" si="62"/>
        <v>1</v>
      </c>
      <c r="EJ31">
        <f t="shared" si="63"/>
        <v>1</v>
      </c>
      <c r="EK31">
        <f t="shared" si="64"/>
        <v>1</v>
      </c>
      <c r="EL31">
        <f t="shared" si="65"/>
        <v>0</v>
      </c>
      <c r="EM31">
        <f t="shared" si="66"/>
        <v>0</v>
      </c>
      <c r="EN31">
        <f t="shared" si="67"/>
        <v>1</v>
      </c>
      <c r="EO31">
        <f t="shared" si="68"/>
        <v>1</v>
      </c>
      <c r="EP31">
        <f t="shared" si="69"/>
        <v>1</v>
      </c>
      <c r="EQ31">
        <f t="shared" si="70"/>
        <v>1</v>
      </c>
      <c r="ER31">
        <f t="shared" si="71"/>
        <v>1</v>
      </c>
      <c r="ES31">
        <f t="shared" si="72"/>
        <v>1</v>
      </c>
      <c r="ET31">
        <f t="shared" si="73"/>
        <v>1</v>
      </c>
      <c r="EU31">
        <f t="shared" si="74"/>
        <v>1</v>
      </c>
      <c r="EV31">
        <f t="shared" si="75"/>
        <v>1</v>
      </c>
      <c r="EW31">
        <f t="shared" si="76"/>
        <v>1</v>
      </c>
      <c r="EX31">
        <f t="shared" si="77"/>
        <v>1</v>
      </c>
      <c r="EY31">
        <f t="shared" si="78"/>
        <v>1</v>
      </c>
      <c r="EZ31">
        <f t="shared" si="79"/>
        <v>1</v>
      </c>
      <c r="FA31">
        <f t="shared" si="80"/>
        <v>1</v>
      </c>
      <c r="FB31">
        <f t="shared" si="81"/>
        <v>1</v>
      </c>
      <c r="FC31">
        <f t="shared" si="82"/>
        <v>1</v>
      </c>
    </row>
    <row r="32" spans="1:159" ht="12.75">
      <c r="A32" t="s">
        <v>68</v>
      </c>
      <c r="B32">
        <v>454</v>
      </c>
      <c r="C32">
        <v>548</v>
      </c>
      <c r="D32">
        <v>0</v>
      </c>
      <c r="E32">
        <v>0</v>
      </c>
      <c r="F32">
        <v>1</v>
      </c>
      <c r="G32">
        <v>0</v>
      </c>
      <c r="H32">
        <v>1</v>
      </c>
      <c r="I32">
        <v>0</v>
      </c>
      <c r="J32">
        <v>0</v>
      </c>
      <c r="K32">
        <v>0</v>
      </c>
      <c r="L32">
        <v>0</v>
      </c>
      <c r="M32">
        <v>0</v>
      </c>
      <c r="N32">
        <v>23</v>
      </c>
      <c r="O32">
        <v>12</v>
      </c>
      <c r="P32">
        <v>1</v>
      </c>
      <c r="Q32">
        <v>5</v>
      </c>
      <c r="R32">
        <v>7699</v>
      </c>
      <c r="S32">
        <v>8159</v>
      </c>
      <c r="T32">
        <v>6703</v>
      </c>
      <c r="U32">
        <v>6104</v>
      </c>
      <c r="V32">
        <v>0</v>
      </c>
      <c r="W32">
        <v>0</v>
      </c>
      <c r="X32">
        <v>0</v>
      </c>
      <c r="Y32">
        <v>4</v>
      </c>
      <c r="Z32">
        <v>0</v>
      </c>
      <c r="AA32">
        <v>0</v>
      </c>
      <c r="AB32">
        <v>0</v>
      </c>
      <c r="AC32">
        <v>0</v>
      </c>
      <c r="AD32">
        <v>0</v>
      </c>
      <c r="AE32">
        <v>0</v>
      </c>
      <c r="AF32">
        <v>0</v>
      </c>
      <c r="AG32">
        <v>0</v>
      </c>
      <c r="AH32">
        <v>0</v>
      </c>
      <c r="AI32">
        <v>0</v>
      </c>
      <c r="AJ32">
        <v>0</v>
      </c>
      <c r="AK32">
        <v>0</v>
      </c>
      <c r="AL32">
        <v>15930</v>
      </c>
      <c r="AM32">
        <v>14380</v>
      </c>
      <c r="AN32">
        <v>1</v>
      </c>
      <c r="AO32">
        <v>2</v>
      </c>
      <c r="AP32">
        <v>0</v>
      </c>
      <c r="AQ32">
        <v>0</v>
      </c>
      <c r="AR32">
        <v>0</v>
      </c>
      <c r="AS32">
        <v>0</v>
      </c>
      <c r="AT32">
        <v>8855</v>
      </c>
      <c r="AU32">
        <v>7425</v>
      </c>
      <c r="AV32">
        <v>0</v>
      </c>
      <c r="AW32">
        <v>0</v>
      </c>
      <c r="AX32">
        <v>0</v>
      </c>
      <c r="AY32">
        <v>0</v>
      </c>
      <c r="AZ32">
        <v>0</v>
      </c>
      <c r="BA32">
        <v>0</v>
      </c>
      <c r="BB32">
        <v>1</v>
      </c>
      <c r="BC32">
        <v>2</v>
      </c>
      <c r="BD32">
        <v>0</v>
      </c>
      <c r="BE32">
        <v>0</v>
      </c>
      <c r="BF32">
        <v>0</v>
      </c>
      <c r="BG32">
        <v>0</v>
      </c>
      <c r="BH32">
        <v>1</v>
      </c>
      <c r="BI32">
        <v>1</v>
      </c>
      <c r="BJ32">
        <v>3</v>
      </c>
      <c r="BK32">
        <v>4</v>
      </c>
      <c r="BL32">
        <v>0</v>
      </c>
      <c r="BM32">
        <v>0</v>
      </c>
      <c r="BN32">
        <v>0</v>
      </c>
      <c r="BO32">
        <v>0</v>
      </c>
      <c r="BP32">
        <v>0</v>
      </c>
      <c r="BQ32">
        <v>0</v>
      </c>
      <c r="BR32">
        <v>0</v>
      </c>
      <c r="BS32">
        <v>0</v>
      </c>
      <c r="BT32">
        <v>0</v>
      </c>
      <c r="BU32">
        <v>0</v>
      </c>
      <c r="BV32">
        <v>0</v>
      </c>
      <c r="BW32">
        <v>0</v>
      </c>
      <c r="BX32">
        <v>0</v>
      </c>
      <c r="BY32">
        <v>0</v>
      </c>
      <c r="BZ32">
        <v>13121</v>
      </c>
      <c r="CA32">
        <v>20907</v>
      </c>
      <c r="CB32">
        <f t="shared" si="4"/>
        <v>1414.7051282051282</v>
      </c>
      <c r="CC32">
        <f>SUM(CD32:FC32)</f>
        <v>51</v>
      </c>
      <c r="CD32">
        <f t="shared" si="5"/>
        <v>0</v>
      </c>
      <c r="CE32">
        <f t="shared" si="6"/>
        <v>0</v>
      </c>
      <c r="CF32">
        <f t="shared" si="7"/>
        <v>1</v>
      </c>
      <c r="CG32">
        <f t="shared" si="8"/>
        <v>1</v>
      </c>
      <c r="CH32">
        <f t="shared" si="9"/>
        <v>0</v>
      </c>
      <c r="CI32">
        <f t="shared" si="10"/>
        <v>1</v>
      </c>
      <c r="CJ32">
        <f t="shared" si="11"/>
        <v>0</v>
      </c>
      <c r="CK32">
        <f t="shared" si="12"/>
        <v>1</v>
      </c>
      <c r="CL32">
        <f t="shared" si="13"/>
        <v>1</v>
      </c>
      <c r="CM32">
        <f t="shared" si="14"/>
        <v>1</v>
      </c>
      <c r="CN32">
        <f t="shared" si="15"/>
        <v>1</v>
      </c>
      <c r="CO32">
        <f t="shared" si="16"/>
        <v>1</v>
      </c>
      <c r="CP32">
        <f t="shared" si="17"/>
        <v>0</v>
      </c>
      <c r="CQ32">
        <f t="shared" si="18"/>
        <v>0</v>
      </c>
      <c r="CR32">
        <f t="shared" si="19"/>
        <v>0</v>
      </c>
      <c r="CS32">
        <f t="shared" si="20"/>
        <v>0</v>
      </c>
      <c r="CT32">
        <f t="shared" si="21"/>
        <v>0</v>
      </c>
      <c r="CU32">
        <f t="shared" si="22"/>
        <v>0</v>
      </c>
      <c r="CV32">
        <f t="shared" si="23"/>
        <v>0</v>
      </c>
      <c r="CW32">
        <f t="shared" si="24"/>
        <v>0</v>
      </c>
      <c r="CX32">
        <f t="shared" si="25"/>
        <v>1</v>
      </c>
      <c r="CY32">
        <f t="shared" si="26"/>
        <v>1</v>
      </c>
      <c r="CZ32">
        <f t="shared" si="27"/>
        <v>1</v>
      </c>
      <c r="DA32">
        <f t="shared" si="28"/>
        <v>0</v>
      </c>
      <c r="DB32">
        <f t="shared" si="29"/>
        <v>1</v>
      </c>
      <c r="DC32">
        <f t="shared" si="30"/>
        <v>1</v>
      </c>
      <c r="DD32">
        <f t="shared" si="31"/>
        <v>1</v>
      </c>
      <c r="DE32">
        <f t="shared" si="32"/>
        <v>1</v>
      </c>
      <c r="DF32">
        <f t="shared" si="33"/>
        <v>1</v>
      </c>
      <c r="DG32">
        <f t="shared" si="34"/>
        <v>1</v>
      </c>
      <c r="DH32">
        <f t="shared" si="35"/>
        <v>1</v>
      </c>
      <c r="DI32">
        <f t="shared" si="36"/>
        <v>1</v>
      </c>
      <c r="DJ32">
        <f t="shared" si="37"/>
        <v>1</v>
      </c>
      <c r="DK32">
        <f t="shared" si="38"/>
        <v>1</v>
      </c>
      <c r="DL32">
        <f t="shared" si="39"/>
        <v>1</v>
      </c>
      <c r="DM32">
        <f t="shared" si="40"/>
        <v>1</v>
      </c>
      <c r="DN32">
        <f t="shared" si="41"/>
        <v>0</v>
      </c>
      <c r="DO32">
        <f t="shared" si="42"/>
        <v>0</v>
      </c>
      <c r="DP32">
        <f t="shared" si="43"/>
        <v>0</v>
      </c>
      <c r="DQ32">
        <f t="shared" si="44"/>
        <v>0</v>
      </c>
      <c r="DR32">
        <f t="shared" si="45"/>
        <v>1</v>
      </c>
      <c r="DS32">
        <f t="shared" si="46"/>
        <v>1</v>
      </c>
      <c r="DT32">
        <f t="shared" si="47"/>
        <v>1</v>
      </c>
      <c r="DU32">
        <f t="shared" si="48"/>
        <v>1</v>
      </c>
      <c r="DV32">
        <f t="shared" si="49"/>
        <v>0</v>
      </c>
      <c r="DW32">
        <f t="shared" si="50"/>
        <v>0</v>
      </c>
      <c r="DX32">
        <f t="shared" si="51"/>
        <v>1</v>
      </c>
      <c r="DY32">
        <f t="shared" si="52"/>
        <v>1</v>
      </c>
      <c r="DZ32">
        <f t="shared" si="53"/>
        <v>1</v>
      </c>
      <c r="EA32">
        <f t="shared" si="54"/>
        <v>1</v>
      </c>
      <c r="EB32">
        <f t="shared" si="55"/>
        <v>1</v>
      </c>
      <c r="EC32">
        <f t="shared" si="56"/>
        <v>1</v>
      </c>
      <c r="ED32">
        <f t="shared" si="57"/>
        <v>0</v>
      </c>
      <c r="EE32">
        <f t="shared" si="58"/>
        <v>0</v>
      </c>
      <c r="EF32">
        <f t="shared" si="59"/>
        <v>1</v>
      </c>
      <c r="EG32">
        <f t="shared" si="60"/>
        <v>1</v>
      </c>
      <c r="EH32">
        <f t="shared" si="61"/>
        <v>1</v>
      </c>
      <c r="EI32">
        <f t="shared" si="62"/>
        <v>1</v>
      </c>
      <c r="EJ32">
        <f t="shared" si="63"/>
        <v>0</v>
      </c>
      <c r="EK32">
        <f t="shared" si="64"/>
        <v>0</v>
      </c>
      <c r="EL32">
        <f t="shared" si="65"/>
        <v>0</v>
      </c>
      <c r="EM32">
        <f t="shared" si="66"/>
        <v>0</v>
      </c>
      <c r="EN32">
        <f t="shared" si="67"/>
        <v>1</v>
      </c>
      <c r="EO32">
        <f t="shared" si="68"/>
        <v>1</v>
      </c>
      <c r="EP32">
        <f t="shared" si="69"/>
        <v>1</v>
      </c>
      <c r="EQ32">
        <f t="shared" si="70"/>
        <v>1</v>
      </c>
      <c r="ER32">
        <f t="shared" si="71"/>
        <v>1</v>
      </c>
      <c r="ES32">
        <f t="shared" si="72"/>
        <v>1</v>
      </c>
      <c r="ET32">
        <f t="shared" si="73"/>
        <v>1</v>
      </c>
      <c r="EU32">
        <f t="shared" si="74"/>
        <v>1</v>
      </c>
      <c r="EV32">
        <f t="shared" si="75"/>
        <v>1</v>
      </c>
      <c r="EW32">
        <f t="shared" si="76"/>
        <v>1</v>
      </c>
      <c r="EX32">
        <f t="shared" si="77"/>
        <v>1</v>
      </c>
      <c r="EY32">
        <f t="shared" si="78"/>
        <v>1</v>
      </c>
      <c r="EZ32">
        <f t="shared" si="79"/>
        <v>1</v>
      </c>
      <c r="FA32">
        <f t="shared" si="80"/>
        <v>1</v>
      </c>
      <c r="FB32">
        <f t="shared" si="81"/>
        <v>0</v>
      </c>
      <c r="FC32">
        <f t="shared" si="82"/>
        <v>0</v>
      </c>
    </row>
    <row r="33" spans="1:79" ht="12.75">
      <c r="A33" t="s">
        <v>110</v>
      </c>
      <c r="B33" s="6">
        <f>AVERAGE(B2:B32)</f>
        <v>1868.8387096774193</v>
      </c>
      <c r="C33" s="6">
        <f aca="true" t="shared" si="83" ref="C33:BN33">AVERAGE(C2:C32)</f>
        <v>1922.483870967742</v>
      </c>
      <c r="D33" s="6">
        <f t="shared" si="83"/>
        <v>11.193548387096774</v>
      </c>
      <c r="E33" s="6">
        <f t="shared" si="83"/>
        <v>65.48387096774194</v>
      </c>
      <c r="F33" s="6">
        <f t="shared" si="83"/>
        <v>222.03225806451613</v>
      </c>
      <c r="G33" s="6">
        <f t="shared" si="83"/>
        <v>217.3548387096774</v>
      </c>
      <c r="H33" s="6">
        <f t="shared" si="83"/>
        <v>90.09677419354838</v>
      </c>
      <c r="I33" s="6">
        <f t="shared" si="83"/>
        <v>100.45161290322581</v>
      </c>
      <c r="J33" s="6">
        <f t="shared" si="83"/>
        <v>2</v>
      </c>
      <c r="K33" s="6">
        <f t="shared" si="83"/>
        <v>2.3225806451612905</v>
      </c>
      <c r="L33" s="6">
        <f t="shared" si="83"/>
        <v>154.29032258064515</v>
      </c>
      <c r="M33" s="6">
        <f t="shared" si="83"/>
        <v>131</v>
      </c>
      <c r="N33" s="6">
        <f t="shared" si="83"/>
        <v>283.5483870967742</v>
      </c>
      <c r="O33" s="6">
        <f t="shared" si="83"/>
        <v>250.74193548387098</v>
      </c>
      <c r="P33" s="6">
        <f t="shared" si="83"/>
        <v>52.74193548387097</v>
      </c>
      <c r="Q33" s="6">
        <f t="shared" si="83"/>
        <v>52.16129032258065</v>
      </c>
      <c r="R33" s="6">
        <f t="shared" si="83"/>
        <v>3226.2580645161293</v>
      </c>
      <c r="S33" s="6">
        <f t="shared" si="83"/>
        <v>3218.548387096774</v>
      </c>
      <c r="T33" s="6">
        <f t="shared" si="83"/>
        <v>3923.2580645161293</v>
      </c>
      <c r="U33" s="6">
        <f t="shared" si="83"/>
        <v>3933.8709677419356</v>
      </c>
      <c r="V33" s="6">
        <f t="shared" si="83"/>
        <v>2.3870967741935485</v>
      </c>
      <c r="W33" s="6">
        <f t="shared" si="83"/>
        <v>1.064516129032258</v>
      </c>
      <c r="X33" s="6">
        <f t="shared" si="83"/>
        <v>50.87096774193548</v>
      </c>
      <c r="Y33" s="6">
        <f t="shared" si="83"/>
        <v>82.41935483870968</v>
      </c>
      <c r="Z33" s="6">
        <f t="shared" si="83"/>
        <v>5.580645161290323</v>
      </c>
      <c r="AA33" s="6">
        <f t="shared" si="83"/>
        <v>1.6129032258064515</v>
      </c>
      <c r="AB33" s="6">
        <f t="shared" si="83"/>
        <v>0.03225806451612903</v>
      </c>
      <c r="AC33" s="6">
        <f t="shared" si="83"/>
        <v>0</v>
      </c>
      <c r="AD33" s="6">
        <f t="shared" si="83"/>
        <v>489.16129032258067</v>
      </c>
      <c r="AE33" s="6">
        <f t="shared" si="83"/>
        <v>479.8709677419355</v>
      </c>
      <c r="AF33" s="6">
        <f t="shared" si="83"/>
        <v>41.806451612903224</v>
      </c>
      <c r="AG33" s="6">
        <f t="shared" si="83"/>
        <v>23.70967741935484</v>
      </c>
      <c r="AH33" s="6">
        <f t="shared" si="83"/>
        <v>59.064516129032256</v>
      </c>
      <c r="AI33" s="6">
        <f t="shared" si="83"/>
        <v>44.45161290322581</v>
      </c>
      <c r="AJ33" s="6">
        <f t="shared" si="83"/>
        <v>2.096774193548387</v>
      </c>
      <c r="AK33" s="6">
        <f t="shared" si="83"/>
        <v>1.064516129032258</v>
      </c>
      <c r="AL33" s="6">
        <f t="shared" si="83"/>
        <v>7568.935483870968</v>
      </c>
      <c r="AM33" s="6">
        <f t="shared" si="83"/>
        <v>7530.774193548387</v>
      </c>
      <c r="AN33" s="6">
        <f t="shared" si="83"/>
        <v>16.548387096774192</v>
      </c>
      <c r="AO33" s="6">
        <f t="shared" si="83"/>
        <v>13.612903225806452</v>
      </c>
      <c r="AP33" s="6">
        <f t="shared" si="83"/>
        <v>505.9032258064516</v>
      </c>
      <c r="AQ33" s="6">
        <f t="shared" si="83"/>
        <v>527.3870967741935</v>
      </c>
      <c r="AR33" s="6">
        <f t="shared" si="83"/>
        <v>1016.258064516129</v>
      </c>
      <c r="AS33" s="6">
        <f t="shared" si="83"/>
        <v>941.0967741935484</v>
      </c>
      <c r="AT33" s="6">
        <f t="shared" si="83"/>
        <v>3679.3548387096776</v>
      </c>
      <c r="AU33" s="6">
        <f t="shared" si="83"/>
        <v>2990.6774193548385</v>
      </c>
      <c r="AV33" s="6">
        <f t="shared" si="83"/>
        <v>1528.741935483871</v>
      </c>
      <c r="AW33" s="6">
        <f t="shared" si="83"/>
        <v>2030.258064516129</v>
      </c>
      <c r="AX33" s="6">
        <f t="shared" si="83"/>
        <v>0.3225806451612903</v>
      </c>
      <c r="AY33" s="6">
        <f t="shared" si="83"/>
        <v>0.22580645161290322</v>
      </c>
      <c r="AZ33" s="6">
        <f t="shared" si="83"/>
        <v>0.3548387096774194</v>
      </c>
      <c r="BA33" s="6">
        <f t="shared" si="83"/>
        <v>0.03225806451612903</v>
      </c>
      <c r="BB33" s="6">
        <f t="shared" si="83"/>
        <v>112.54838709677419</v>
      </c>
      <c r="BC33" s="6">
        <f t="shared" si="83"/>
        <v>117.29032258064517</v>
      </c>
      <c r="BD33" s="6">
        <f t="shared" si="83"/>
        <v>5.838709677419355</v>
      </c>
      <c r="BE33" s="6">
        <f t="shared" si="83"/>
        <v>6.419354838709677</v>
      </c>
      <c r="BF33" s="6">
        <f t="shared" si="83"/>
        <v>21.29032258064516</v>
      </c>
      <c r="BG33" s="6">
        <f t="shared" si="83"/>
        <v>33.516129032258064</v>
      </c>
      <c r="BH33" s="6">
        <f t="shared" si="83"/>
        <v>546.0967741935484</v>
      </c>
      <c r="BI33" s="6">
        <f t="shared" si="83"/>
        <v>516.9032258064516</v>
      </c>
      <c r="BJ33" s="6">
        <f t="shared" si="83"/>
        <v>13.903225806451612</v>
      </c>
      <c r="BK33" s="6">
        <f t="shared" si="83"/>
        <v>47.61290322580645</v>
      </c>
      <c r="BL33" s="6">
        <f t="shared" si="83"/>
        <v>496.5806451612903</v>
      </c>
      <c r="BM33" s="6">
        <f t="shared" si="83"/>
        <v>470.96774193548384</v>
      </c>
      <c r="BN33" s="6">
        <f t="shared" si="83"/>
        <v>16.903225806451612</v>
      </c>
      <c r="BO33" s="6">
        <f aca="true" t="shared" si="84" ref="BO33:CA33">AVERAGE(BO2:BO32)</f>
        <v>18.838709677419356</v>
      </c>
      <c r="BP33" s="6">
        <f t="shared" si="84"/>
        <v>96.35483870967742</v>
      </c>
      <c r="BQ33" s="6">
        <f t="shared" si="84"/>
        <v>83.03225806451613</v>
      </c>
      <c r="BR33" s="6">
        <f t="shared" si="84"/>
        <v>7.645161290322581</v>
      </c>
      <c r="BS33" s="6">
        <f t="shared" si="84"/>
        <v>8.161290322580646</v>
      </c>
      <c r="BT33" s="6">
        <f t="shared" si="84"/>
        <v>1.3225806451612903</v>
      </c>
      <c r="BU33" s="6">
        <f t="shared" si="84"/>
        <v>0.4838709677419355</v>
      </c>
      <c r="BV33" s="6">
        <f t="shared" si="84"/>
        <v>1.3548387096774193</v>
      </c>
      <c r="BW33" s="6">
        <f t="shared" si="84"/>
        <v>9.64516129032258</v>
      </c>
      <c r="BX33" s="6">
        <f t="shared" si="84"/>
        <v>16.903225806451612</v>
      </c>
      <c r="BY33" s="6">
        <f t="shared" si="84"/>
        <v>0.03225806451612903</v>
      </c>
      <c r="BZ33" s="6">
        <f t="shared" si="84"/>
        <v>8404.548387096775</v>
      </c>
      <c r="CA33" s="6">
        <f t="shared" si="84"/>
        <v>9381.548387096775</v>
      </c>
    </row>
    <row r="35" spans="1:115" ht="12.75" hidden="1">
      <c r="A35" t="s">
        <v>117</v>
      </c>
      <c r="B35" t="s">
        <v>3</v>
      </c>
      <c r="C35">
        <v>0</v>
      </c>
      <c r="D35">
        <f aca="true" ca="1" t="shared" si="85" ref="D35:D73">AVERAGE(OFFSET(B$33:C$33,0,2*C35))</f>
        <v>1895.6612903225805</v>
      </c>
      <c r="G35">
        <v>0</v>
      </c>
      <c r="H35">
        <v>0</v>
      </c>
      <c r="I35">
        <f>G35+1</f>
        <v>1</v>
      </c>
      <c r="J35">
        <f aca="true" t="shared" si="86" ref="J35:BU35">H35+1</f>
        <v>1</v>
      </c>
      <c r="K35">
        <f t="shared" si="86"/>
        <v>2</v>
      </c>
      <c r="L35">
        <f t="shared" si="86"/>
        <v>2</v>
      </c>
      <c r="M35">
        <f t="shared" si="86"/>
        <v>3</v>
      </c>
      <c r="N35">
        <f t="shared" si="86"/>
        <v>3</v>
      </c>
      <c r="O35">
        <f t="shared" si="86"/>
        <v>4</v>
      </c>
      <c r="P35">
        <f t="shared" si="86"/>
        <v>4</v>
      </c>
      <c r="Q35">
        <f t="shared" si="86"/>
        <v>5</v>
      </c>
      <c r="R35">
        <f t="shared" si="86"/>
        <v>5</v>
      </c>
      <c r="S35">
        <f t="shared" si="86"/>
        <v>6</v>
      </c>
      <c r="T35">
        <f t="shared" si="86"/>
        <v>6</v>
      </c>
      <c r="U35">
        <f t="shared" si="86"/>
        <v>7</v>
      </c>
      <c r="V35">
        <f t="shared" si="86"/>
        <v>7</v>
      </c>
      <c r="W35">
        <f t="shared" si="86"/>
        <v>8</v>
      </c>
      <c r="X35">
        <f t="shared" si="86"/>
        <v>8</v>
      </c>
      <c r="Y35">
        <f t="shared" si="86"/>
        <v>9</v>
      </c>
      <c r="Z35">
        <f t="shared" si="86"/>
        <v>9</v>
      </c>
      <c r="AA35">
        <f t="shared" si="86"/>
        <v>10</v>
      </c>
      <c r="AB35">
        <f t="shared" si="86"/>
        <v>10</v>
      </c>
      <c r="AC35">
        <f t="shared" si="86"/>
        <v>11</v>
      </c>
      <c r="AD35">
        <f t="shared" si="86"/>
        <v>11</v>
      </c>
      <c r="AE35">
        <f t="shared" si="86"/>
        <v>12</v>
      </c>
      <c r="AF35">
        <f t="shared" si="86"/>
        <v>12</v>
      </c>
      <c r="AG35">
        <f t="shared" si="86"/>
        <v>13</v>
      </c>
      <c r="AH35">
        <f t="shared" si="86"/>
        <v>13</v>
      </c>
      <c r="AI35">
        <f t="shared" si="86"/>
        <v>14</v>
      </c>
      <c r="AJ35">
        <f t="shared" si="86"/>
        <v>14</v>
      </c>
      <c r="AK35">
        <f t="shared" si="86"/>
        <v>15</v>
      </c>
      <c r="AL35">
        <f t="shared" si="86"/>
        <v>15</v>
      </c>
      <c r="AM35">
        <f t="shared" si="86"/>
        <v>16</v>
      </c>
      <c r="AN35">
        <f t="shared" si="86"/>
        <v>16</v>
      </c>
      <c r="AO35">
        <f t="shared" si="86"/>
        <v>17</v>
      </c>
      <c r="AP35">
        <f t="shared" si="86"/>
        <v>17</v>
      </c>
      <c r="AQ35">
        <f t="shared" si="86"/>
        <v>18</v>
      </c>
      <c r="AR35">
        <f t="shared" si="86"/>
        <v>18</v>
      </c>
      <c r="AS35">
        <f t="shared" si="86"/>
        <v>19</v>
      </c>
      <c r="AT35">
        <f t="shared" si="86"/>
        <v>19</v>
      </c>
      <c r="AU35">
        <f t="shared" si="86"/>
        <v>20</v>
      </c>
      <c r="AV35">
        <f t="shared" si="86"/>
        <v>20</v>
      </c>
      <c r="AW35">
        <f t="shared" si="86"/>
        <v>21</v>
      </c>
      <c r="AX35">
        <f t="shared" si="86"/>
        <v>21</v>
      </c>
      <c r="AY35">
        <f t="shared" si="86"/>
        <v>22</v>
      </c>
      <c r="AZ35">
        <f t="shared" si="86"/>
        <v>22</v>
      </c>
      <c r="BA35">
        <f t="shared" si="86"/>
        <v>23</v>
      </c>
      <c r="BB35">
        <f t="shared" si="86"/>
        <v>23</v>
      </c>
      <c r="BC35">
        <f t="shared" si="86"/>
        <v>24</v>
      </c>
      <c r="BD35">
        <f t="shared" si="86"/>
        <v>24</v>
      </c>
      <c r="BE35">
        <f t="shared" si="86"/>
        <v>25</v>
      </c>
      <c r="BF35">
        <f t="shared" si="86"/>
        <v>25</v>
      </c>
      <c r="BG35">
        <f t="shared" si="86"/>
        <v>26</v>
      </c>
      <c r="BH35">
        <f t="shared" si="86"/>
        <v>26</v>
      </c>
      <c r="BI35">
        <f t="shared" si="86"/>
        <v>27</v>
      </c>
      <c r="BJ35">
        <f t="shared" si="86"/>
        <v>27</v>
      </c>
      <c r="BK35">
        <f t="shared" si="86"/>
        <v>28</v>
      </c>
      <c r="BL35">
        <f t="shared" si="86"/>
        <v>28</v>
      </c>
      <c r="BM35">
        <f t="shared" si="86"/>
        <v>29</v>
      </c>
      <c r="BN35">
        <f t="shared" si="86"/>
        <v>29</v>
      </c>
      <c r="BO35">
        <f t="shared" si="86"/>
        <v>30</v>
      </c>
      <c r="BP35">
        <f t="shared" si="86"/>
        <v>30</v>
      </c>
      <c r="BQ35">
        <f t="shared" si="86"/>
        <v>31</v>
      </c>
      <c r="BR35">
        <f t="shared" si="86"/>
        <v>31</v>
      </c>
      <c r="BS35">
        <f t="shared" si="86"/>
        <v>32</v>
      </c>
      <c r="BT35">
        <f t="shared" si="86"/>
        <v>32</v>
      </c>
      <c r="BU35">
        <f t="shared" si="86"/>
        <v>33</v>
      </c>
      <c r="BV35">
        <f aca="true" t="shared" si="87" ref="BV35:CT35">BT35+1</f>
        <v>33</v>
      </c>
      <c r="BW35">
        <f t="shared" si="87"/>
        <v>34</v>
      </c>
      <c r="BX35">
        <f t="shared" si="87"/>
        <v>34</v>
      </c>
      <c r="BY35">
        <f t="shared" si="87"/>
        <v>35</v>
      </c>
      <c r="BZ35">
        <f t="shared" si="87"/>
        <v>35</v>
      </c>
      <c r="CA35">
        <f t="shared" si="87"/>
        <v>36</v>
      </c>
      <c r="CB35">
        <f t="shared" si="87"/>
        <v>36</v>
      </c>
      <c r="CC35">
        <f t="shared" si="87"/>
        <v>37</v>
      </c>
      <c r="CD35">
        <f t="shared" si="87"/>
        <v>37</v>
      </c>
      <c r="CE35">
        <f t="shared" si="87"/>
        <v>38</v>
      </c>
      <c r="CF35">
        <f t="shared" si="87"/>
        <v>38</v>
      </c>
      <c r="CG35">
        <f t="shared" si="87"/>
        <v>39</v>
      </c>
      <c r="CH35">
        <f t="shared" si="87"/>
        <v>39</v>
      </c>
      <c r="CI35">
        <f t="shared" si="87"/>
        <v>40</v>
      </c>
      <c r="CJ35">
        <f t="shared" si="87"/>
        <v>40</v>
      </c>
      <c r="CK35">
        <f t="shared" si="87"/>
        <v>41</v>
      </c>
      <c r="CL35">
        <f t="shared" si="87"/>
        <v>41</v>
      </c>
      <c r="CM35">
        <f t="shared" si="87"/>
        <v>42</v>
      </c>
      <c r="CN35">
        <f t="shared" si="87"/>
        <v>42</v>
      </c>
      <c r="CO35">
        <f t="shared" si="87"/>
        <v>43</v>
      </c>
      <c r="CP35">
        <f t="shared" si="87"/>
        <v>43</v>
      </c>
      <c r="CQ35">
        <f t="shared" si="87"/>
        <v>44</v>
      </c>
      <c r="CR35">
        <f t="shared" si="87"/>
        <v>44</v>
      </c>
      <c r="CS35">
        <f t="shared" si="87"/>
        <v>45</v>
      </c>
      <c r="CT35">
        <f t="shared" si="87"/>
        <v>45</v>
      </c>
      <c r="CU35">
        <f aca="true" t="shared" si="88" ref="CU35:DK35">CT35+1</f>
        <v>46</v>
      </c>
      <c r="CV35">
        <f t="shared" si="88"/>
        <v>47</v>
      </c>
      <c r="CW35">
        <f t="shared" si="88"/>
        <v>48</v>
      </c>
      <c r="CX35">
        <f t="shared" si="88"/>
        <v>49</v>
      </c>
      <c r="CY35">
        <f t="shared" si="88"/>
        <v>50</v>
      </c>
      <c r="CZ35">
        <f t="shared" si="88"/>
        <v>51</v>
      </c>
      <c r="DA35">
        <f t="shared" si="88"/>
        <v>52</v>
      </c>
      <c r="DB35">
        <f t="shared" si="88"/>
        <v>53</v>
      </c>
      <c r="DC35">
        <f t="shared" si="88"/>
        <v>54</v>
      </c>
      <c r="DD35">
        <f t="shared" si="88"/>
        <v>55</v>
      </c>
      <c r="DE35">
        <f t="shared" si="88"/>
        <v>56</v>
      </c>
      <c r="DF35">
        <f t="shared" si="88"/>
        <v>57</v>
      </c>
      <c r="DG35">
        <f t="shared" si="88"/>
        <v>58</v>
      </c>
      <c r="DH35">
        <f t="shared" si="88"/>
        <v>59</v>
      </c>
      <c r="DI35">
        <f t="shared" si="88"/>
        <v>60</v>
      </c>
      <c r="DJ35">
        <f t="shared" si="88"/>
        <v>61</v>
      </c>
      <c r="DK35">
        <f t="shared" si="88"/>
        <v>62</v>
      </c>
    </row>
    <row r="36" spans="2:4" ht="12.75" hidden="1">
      <c r="B36" t="s">
        <v>5</v>
      </c>
      <c r="C36">
        <f>C35+1</f>
        <v>1</v>
      </c>
      <c r="D36">
        <f ca="1" t="shared" si="85"/>
        <v>38.33870967741935</v>
      </c>
    </row>
    <row r="37" spans="2:4" ht="12.75" hidden="1">
      <c r="B37" t="s">
        <v>7</v>
      </c>
      <c r="C37">
        <f aca="true" t="shared" si="89" ref="C37:C73">C36+1</f>
        <v>2</v>
      </c>
      <c r="D37">
        <f ca="1" t="shared" si="85"/>
        <v>219.69354838709677</v>
      </c>
    </row>
    <row r="38" spans="2:4" ht="12.75" hidden="1">
      <c r="B38" t="s">
        <v>9</v>
      </c>
      <c r="C38">
        <f t="shared" si="89"/>
        <v>3</v>
      </c>
      <c r="D38">
        <f ca="1" t="shared" si="85"/>
        <v>95.2741935483871</v>
      </c>
    </row>
    <row r="39" spans="2:4" ht="12.75" hidden="1">
      <c r="B39" t="s">
        <v>11</v>
      </c>
      <c r="C39">
        <f t="shared" si="89"/>
        <v>4</v>
      </c>
      <c r="D39">
        <f ca="1" t="shared" si="85"/>
        <v>2.161290322580645</v>
      </c>
    </row>
    <row r="40" spans="2:4" ht="12.75" hidden="1">
      <c r="B40" t="s">
        <v>13</v>
      </c>
      <c r="C40">
        <f t="shared" si="89"/>
        <v>5</v>
      </c>
      <c r="D40">
        <f ca="1" t="shared" si="85"/>
        <v>142.64516129032256</v>
      </c>
    </row>
    <row r="41" spans="2:4" ht="12.75" hidden="1">
      <c r="B41" t="s">
        <v>76</v>
      </c>
      <c r="C41">
        <f t="shared" si="89"/>
        <v>6</v>
      </c>
      <c r="D41">
        <f ca="1" t="shared" si="85"/>
        <v>267.14516129032256</v>
      </c>
    </row>
    <row r="42" spans="2:4" ht="12.75" hidden="1">
      <c r="B42" t="s">
        <v>15</v>
      </c>
      <c r="C42">
        <f t="shared" si="89"/>
        <v>7</v>
      </c>
      <c r="D42">
        <f ca="1" t="shared" si="85"/>
        <v>52.45161290322581</v>
      </c>
    </row>
    <row r="43" spans="2:4" ht="12.75" hidden="1">
      <c r="B43" t="s">
        <v>17</v>
      </c>
      <c r="C43">
        <f t="shared" si="89"/>
        <v>8</v>
      </c>
      <c r="D43">
        <f ca="1" t="shared" si="85"/>
        <v>3222.4032258064517</v>
      </c>
    </row>
    <row r="44" spans="2:4" ht="12.75" hidden="1">
      <c r="B44" t="s">
        <v>18</v>
      </c>
      <c r="C44">
        <f t="shared" si="89"/>
        <v>9</v>
      </c>
      <c r="D44">
        <f ca="1" t="shared" si="85"/>
        <v>3928.564516129032</v>
      </c>
    </row>
    <row r="45" spans="2:4" ht="12.75" hidden="1">
      <c r="B45" t="s">
        <v>20</v>
      </c>
      <c r="C45">
        <f t="shared" si="89"/>
        <v>10</v>
      </c>
      <c r="D45">
        <f ca="1" t="shared" si="85"/>
        <v>1.7258064516129032</v>
      </c>
    </row>
    <row r="46" spans="2:4" ht="12.75" hidden="1">
      <c r="B46" t="s">
        <v>1</v>
      </c>
      <c r="C46">
        <f t="shared" si="89"/>
        <v>11</v>
      </c>
      <c r="D46">
        <f ca="1" t="shared" si="85"/>
        <v>66.64516129032258</v>
      </c>
    </row>
    <row r="47" spans="2:4" ht="12.75" hidden="1">
      <c r="B47" t="s">
        <v>83</v>
      </c>
      <c r="C47">
        <f t="shared" si="89"/>
        <v>12</v>
      </c>
      <c r="D47">
        <f ca="1" t="shared" si="85"/>
        <v>3.596774193548387</v>
      </c>
    </row>
    <row r="48" spans="2:4" ht="12.75" hidden="1">
      <c r="B48" t="s">
        <v>25</v>
      </c>
      <c r="C48">
        <f t="shared" si="89"/>
        <v>13</v>
      </c>
      <c r="D48">
        <f ca="1" t="shared" si="85"/>
        <v>0.016129032258064516</v>
      </c>
    </row>
    <row r="49" spans="2:4" ht="12.75" hidden="1">
      <c r="B49" t="s">
        <v>26</v>
      </c>
      <c r="C49">
        <f t="shared" si="89"/>
        <v>14</v>
      </c>
      <c r="D49">
        <f ca="1" t="shared" si="85"/>
        <v>484.51612903225805</v>
      </c>
    </row>
    <row r="50" spans="2:4" ht="12.75" hidden="1">
      <c r="B50" t="s">
        <v>27</v>
      </c>
      <c r="C50">
        <f t="shared" si="89"/>
        <v>15</v>
      </c>
      <c r="D50">
        <f ca="1" t="shared" si="85"/>
        <v>32.75806451612903</v>
      </c>
    </row>
    <row r="51" spans="2:4" ht="12.75" hidden="1">
      <c r="B51" t="s">
        <v>29</v>
      </c>
      <c r="C51">
        <f t="shared" si="89"/>
        <v>16</v>
      </c>
      <c r="D51">
        <f ca="1" t="shared" si="85"/>
        <v>51.75806451612903</v>
      </c>
    </row>
    <row r="52" spans="2:4" ht="12.75" hidden="1">
      <c r="B52" t="s">
        <v>31</v>
      </c>
      <c r="C52">
        <f t="shared" si="89"/>
        <v>17</v>
      </c>
      <c r="D52">
        <f ca="1" t="shared" si="85"/>
        <v>1.5806451612903225</v>
      </c>
    </row>
    <row r="53" spans="2:4" ht="12.75" hidden="1">
      <c r="B53" t="s">
        <v>33</v>
      </c>
      <c r="C53">
        <f t="shared" si="89"/>
        <v>18</v>
      </c>
      <c r="D53">
        <f ca="1" t="shared" si="85"/>
        <v>7549.854838709678</v>
      </c>
    </row>
    <row r="54" spans="2:4" ht="12.75" hidden="1">
      <c r="B54" t="s">
        <v>35</v>
      </c>
      <c r="C54">
        <f t="shared" si="89"/>
        <v>19</v>
      </c>
      <c r="D54">
        <f ca="1" t="shared" si="85"/>
        <v>15.080645161290322</v>
      </c>
    </row>
    <row r="55" spans="2:4" ht="12.75" hidden="1">
      <c r="B55" t="s">
        <v>36</v>
      </c>
      <c r="C55">
        <f t="shared" si="89"/>
        <v>20</v>
      </c>
      <c r="D55">
        <f ca="1" t="shared" si="85"/>
        <v>516.6451612903226</v>
      </c>
    </row>
    <row r="56" spans="2:4" ht="12.75" hidden="1">
      <c r="B56" t="s">
        <v>38</v>
      </c>
      <c r="C56">
        <f t="shared" si="89"/>
        <v>21</v>
      </c>
      <c r="D56">
        <f ca="1" t="shared" si="85"/>
        <v>978.6774193548388</v>
      </c>
    </row>
    <row r="57" spans="2:4" ht="12.75" hidden="1">
      <c r="B57" t="s">
        <v>40</v>
      </c>
      <c r="C57">
        <f t="shared" si="89"/>
        <v>22</v>
      </c>
      <c r="D57">
        <f ca="1" t="shared" si="85"/>
        <v>3335.016129032258</v>
      </c>
    </row>
    <row r="58" spans="2:4" ht="12.75" hidden="1">
      <c r="B58" t="s">
        <v>42</v>
      </c>
      <c r="C58">
        <f t="shared" si="89"/>
        <v>23</v>
      </c>
      <c r="D58">
        <f ca="1" t="shared" si="85"/>
        <v>1779.5</v>
      </c>
    </row>
    <row r="59" spans="2:4" ht="12.75" hidden="1">
      <c r="B59" t="s">
        <v>44</v>
      </c>
      <c r="C59">
        <f t="shared" si="89"/>
        <v>24</v>
      </c>
      <c r="D59">
        <f ca="1" t="shared" si="85"/>
        <v>0.27419354838709675</v>
      </c>
    </row>
    <row r="60" spans="2:4" ht="12.75" hidden="1">
      <c r="B60" t="s">
        <v>46</v>
      </c>
      <c r="C60">
        <f t="shared" si="89"/>
        <v>25</v>
      </c>
      <c r="D60">
        <f ca="1" t="shared" si="85"/>
        <v>0.1935483870967742</v>
      </c>
    </row>
    <row r="61" spans="2:4" ht="12.75" hidden="1">
      <c r="B61" t="s">
        <v>48</v>
      </c>
      <c r="C61">
        <f t="shared" si="89"/>
        <v>26</v>
      </c>
      <c r="D61">
        <f ca="1" t="shared" si="85"/>
        <v>114.91935483870968</v>
      </c>
    </row>
    <row r="62" spans="2:4" ht="12.75" hidden="1">
      <c r="B62" t="s">
        <v>50</v>
      </c>
      <c r="C62">
        <f t="shared" si="89"/>
        <v>27</v>
      </c>
      <c r="D62">
        <f ca="1" t="shared" si="85"/>
        <v>6.129032258064516</v>
      </c>
    </row>
    <row r="63" spans="2:4" ht="12.75" hidden="1">
      <c r="B63" t="s">
        <v>52</v>
      </c>
      <c r="C63">
        <f t="shared" si="89"/>
        <v>28</v>
      </c>
      <c r="D63">
        <f ca="1" t="shared" si="85"/>
        <v>27.403225806451612</v>
      </c>
    </row>
    <row r="64" spans="2:4" ht="12.75" hidden="1">
      <c r="B64" t="s">
        <v>54</v>
      </c>
      <c r="C64">
        <f t="shared" si="89"/>
        <v>29</v>
      </c>
      <c r="D64">
        <f ca="1" t="shared" si="85"/>
        <v>531.5</v>
      </c>
    </row>
    <row r="65" spans="2:4" ht="12.75" hidden="1">
      <c r="B65" t="s">
        <v>56</v>
      </c>
      <c r="C65">
        <f t="shared" si="89"/>
        <v>30</v>
      </c>
      <c r="D65">
        <f ca="1" t="shared" si="85"/>
        <v>30.758064516129032</v>
      </c>
    </row>
    <row r="66" spans="2:4" ht="12.75" hidden="1">
      <c r="B66" t="s">
        <v>58</v>
      </c>
      <c r="C66">
        <f t="shared" si="89"/>
        <v>31</v>
      </c>
      <c r="D66">
        <f ca="1" t="shared" si="85"/>
        <v>483.7741935483871</v>
      </c>
    </row>
    <row r="67" spans="2:4" ht="12.75" hidden="1">
      <c r="B67" t="s">
        <v>59</v>
      </c>
      <c r="C67">
        <f t="shared" si="89"/>
        <v>32</v>
      </c>
      <c r="D67">
        <f ca="1" t="shared" si="85"/>
        <v>17.870967741935484</v>
      </c>
    </row>
    <row r="68" spans="2:4" ht="12.75" hidden="1">
      <c r="B68" t="s">
        <v>61</v>
      </c>
      <c r="C68">
        <f t="shared" si="89"/>
        <v>33</v>
      </c>
      <c r="D68">
        <f ca="1" t="shared" si="85"/>
        <v>89.69354838709677</v>
      </c>
    </row>
    <row r="69" spans="2:4" ht="12.75" hidden="1">
      <c r="B69" t="s">
        <v>63</v>
      </c>
      <c r="C69">
        <f t="shared" si="89"/>
        <v>34</v>
      </c>
      <c r="D69">
        <f ca="1" t="shared" si="85"/>
        <v>7.903225806451614</v>
      </c>
    </row>
    <row r="70" spans="2:4" ht="12.75" hidden="1">
      <c r="B70" t="s">
        <v>65</v>
      </c>
      <c r="C70">
        <f t="shared" si="89"/>
        <v>35</v>
      </c>
      <c r="D70">
        <f ca="1" t="shared" si="85"/>
        <v>0.9032258064516129</v>
      </c>
    </row>
    <row r="71" spans="2:4" ht="12.75" hidden="1">
      <c r="B71" t="s">
        <v>2</v>
      </c>
      <c r="C71">
        <f t="shared" si="89"/>
        <v>36</v>
      </c>
      <c r="D71">
        <f ca="1" t="shared" si="85"/>
        <v>5.5</v>
      </c>
    </row>
    <row r="72" spans="2:4" ht="12.75" hidden="1">
      <c r="B72" t="s">
        <v>66</v>
      </c>
      <c r="C72">
        <f t="shared" si="89"/>
        <v>37</v>
      </c>
      <c r="D72">
        <f ca="1" t="shared" si="85"/>
        <v>8.46774193548387</v>
      </c>
    </row>
    <row r="73" spans="2:4" ht="12.75" hidden="1">
      <c r="B73" t="s">
        <v>68</v>
      </c>
      <c r="C73">
        <f t="shared" si="89"/>
        <v>38</v>
      </c>
      <c r="D73">
        <f ca="1" t="shared" si="85"/>
        <v>8893.048387096775</v>
      </c>
    </row>
    <row r="74" ht="15" customHeight="1"/>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Berk Kapicioglu</cp:lastModifiedBy>
  <dcterms:created xsi:type="dcterms:W3CDTF">1996-10-14T23:33:28Z</dcterms:created>
  <dcterms:modified xsi:type="dcterms:W3CDTF">2005-11-18T18:47:12Z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